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</externalReferences>
  <definedNames>
    <definedName name="_xlnm.Print_Area" localSheetId="6">'maskan-mehr'!$A$1:$R$10</definedName>
    <definedName name="_xlnm.Print_Area" localSheetId="4">'Roosta'!$I$4:$W$17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<sst xmlns="http://schemas.openxmlformats.org/spreadsheetml/2006/main" count="234" uniqueCount="134">
  <si>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</si>
  <si>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</si>
  <si>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</si>
  <si>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</si>
  <si>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</si>
  <si>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</si>
  <si>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</si>
  <si>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</si>
  <si>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</si>
  <si>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</si>
  <si>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</si>
  <si>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</si>
  <si>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</si>
  <si>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</si>
  <si>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</si>
  <si>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</si>
  <si>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</si>
  <si>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</si>
  <si>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</si>
  <si>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</si>
  <si>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</si>
  <si>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</si>
  <si>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</si>
  <si>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</si>
  <si>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</si>
  <si>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</si>
  <si>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</si>
  <si>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</si>
  <si>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</si>
  <si>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</si>
  <si>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</si>
  <si>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</si>
  <si>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</si>
  <si>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</si>
  <si>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</si>
  <si>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</si>
  <si>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</si>
  <si>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</si>
  <si>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</si>
  <si>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</si>
  <si>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</si>
  <si>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</si>
  <si>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</si>
  <si>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</si>
  <si>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</si>
  <si>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</si>
  <si>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</si>
  <si>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</si>
  <si>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</si>
  <si>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</si>
  <si>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</si>
  <si>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</si>
  <si>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</si>
  <si>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</si>
  <si>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</si>
  <si>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</si>
  <si>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</si>
  <si>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</si>
  <si>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</si>
  <si>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</si>
  <si>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</si>
  <si>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</si>
  <si>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</si>
  <si>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</si>
  <si>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</si>
  <si>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</si>
  <si>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</si>
  <si>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</si>
  <si>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</si>
  <si>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</si>
  <si>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</si>
  <si>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</si>
  <si>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</si>
  <si>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</si>
  <si>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</si>
  <si>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</si>
  <si>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</si>
  <si>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</si>
  <si>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</si>
  <si>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</si>
  <si>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</si>
  <si>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</si>
  <si>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</si>
  <si>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</si>
  <si>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</si>
  <si>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</si>
  <si>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</si>
  <si>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</si>
  <si>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</si>
  <si>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</si>
  <si>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</si>
  <si>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</si>
  <si>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</si>
  <si>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</si>
  <si>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</si>
  <si>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</si>
  <si>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</si>
  <si>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</si>
  <si>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</si>
  <si>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</si>
  <si>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</si>
  <si>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</si>
  <si>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</si>
  <si>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</si>
  <si>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</si>
  <si>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</si>
  <si>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</si>
  <si>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</si>
  <si>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نيروي برق استان کرمانشاه</t>
  </si>
  <si>
    <t>جدول 3- حداكثر بار شركت توزيع نيروي برق استان کرمانشاه</t>
  </si>
  <si>
    <t>جدول 6-  موجودي چاه هاي كشاورزي برقدار شده در حوزه ي تحت پوشش  شركت توزيع نيروي برق استان کرمانشاه</t>
  </si>
  <si>
    <t>جدول 1- موجودي مشتركين شركت توزيع نيروي برق استان کرمانشاه</t>
  </si>
  <si>
    <t>تعداد چراغ هاي روشنايي معابر*</t>
  </si>
  <si>
    <t>از ابتدا تا پايان سال 1400</t>
  </si>
  <si>
    <t>فقط سال 1401</t>
  </si>
  <si>
    <t>عملكرد سال1402</t>
  </si>
  <si>
    <t>سال1402</t>
  </si>
  <si>
    <t>درسال 1402</t>
  </si>
  <si>
    <t>در سال1402</t>
  </si>
  <si>
    <t>آمار روستاهای برق دار شده وتوسعه يافته در سال   1402  در شركت توزيع    نيروي برق استان کرمانشاه</t>
  </si>
  <si>
    <t>سرپل ذهاب</t>
  </si>
  <si>
    <t>کرمانشاه</t>
  </si>
  <si>
    <t>سرقلعه</t>
  </si>
  <si>
    <t>قلقله تازه اباد</t>
  </si>
  <si>
    <t>سرفیروزآباد</t>
  </si>
  <si>
    <t>چم نوزده</t>
  </si>
  <si>
    <t>کوچک دانه</t>
  </si>
  <si>
    <t>خرگ آب وسطی</t>
  </si>
  <si>
    <t>هفت آشیان</t>
  </si>
  <si>
    <t>چشمه سفید صفر</t>
  </si>
  <si>
    <t>قره سو</t>
  </si>
  <si>
    <t>سنبل تازه آباد علیا</t>
  </si>
  <si>
    <t>میان دربند</t>
  </si>
  <si>
    <t>لعل ابادسفلی</t>
  </si>
</sst>
</file>

<file path=xl/styles.xml><?xml version="1.0" encoding="utf-8"?>
<styleSheet xmlns="http://schemas.openxmlformats.org/spreadsheetml/2006/main">
  <numFmts count="4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00"/>
    <numFmt numFmtId="171" formatCode="[$-429]hh:mm:ss\ AM/PM"/>
    <numFmt numFmtId="172" formatCode="0.0"/>
    <numFmt numFmtId="173" formatCode="0.0000"/>
    <numFmt numFmtId="174" formatCode="_-* #,##0.0_-;_-* #,##0.0\-;_-* &quot;-&quot;??_-;_-@_-"/>
    <numFmt numFmtId="175" formatCode="_-* #,##0.000_-;_-* #,##0.000\-;_-* &quot;-&quot;??_-;_-@_-"/>
    <numFmt numFmtId="176" formatCode="_-* #,##0.0000_-;_-* #,##0.0000\-;_-* &quot;-&quot;??_-;_-@_-"/>
    <numFmt numFmtId="177" formatCode="[$-429]dddd\,\ mmmm\ dd\,\ yyyy"/>
    <numFmt numFmtId="178" formatCode="0.0000000"/>
    <numFmt numFmtId="179" formatCode="0.000000"/>
    <numFmt numFmtId="180" formatCode="0.00000"/>
    <numFmt numFmtId="181" formatCode="0.00000000"/>
    <numFmt numFmtId="182" formatCode="0.000000000"/>
    <numFmt numFmtId="183" formatCode="0.0000000000"/>
    <numFmt numFmtId="184" formatCode="_-* #,##0_-;_-* #,##0\-;_-* &quot;-&quot;??_-;_-@_-"/>
    <numFmt numFmtId="185" formatCode="0_ ;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0000000"/>
    <numFmt numFmtId="191" formatCode="0.0000000000000000"/>
    <numFmt numFmtId="192" formatCode="0.000000000000000"/>
    <numFmt numFmtId="193" formatCode="0.00000000000000"/>
    <numFmt numFmtId="194" formatCode="0.0000000000000"/>
    <numFmt numFmtId="195" formatCode="0.000000000000"/>
    <numFmt numFmtId="196" formatCode="0.0000000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8"/>
      <name val="Zar"/>
      <family val="0"/>
    </font>
    <font>
      <b/>
      <sz val="14"/>
      <name val="B Lotus"/>
      <family val="0"/>
    </font>
    <font>
      <b/>
      <sz val="12"/>
      <name val="B Nazanin"/>
      <family val="0"/>
    </font>
    <font>
      <sz val="12"/>
      <name val="B Nazanin"/>
      <family val="0"/>
    </font>
    <font>
      <b/>
      <sz val="16"/>
      <name val="B Lotus"/>
      <family val="0"/>
    </font>
    <font>
      <sz val="16"/>
      <name val="B Nazanin"/>
      <family val="0"/>
    </font>
    <font>
      <b/>
      <sz val="16"/>
      <name val="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76" fillId="46" borderId="2" applyNumberFormat="0" applyAlignment="0" applyProtection="0"/>
    <xf numFmtId="0" fontId="76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77" fillId="48" borderId="4" applyNumberFormat="0" applyAlignment="0" applyProtection="0"/>
    <xf numFmtId="0" fontId="7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83" fillId="50" borderId="2" applyNumberFormat="0" applyAlignment="0" applyProtection="0"/>
    <xf numFmtId="0" fontId="83" fillId="50" borderId="2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84" fillId="0" borderId="12" applyNumberFormat="0" applyFill="0" applyAlignment="0" applyProtection="0"/>
    <xf numFmtId="0" fontId="84" fillId="0" borderId="12" applyNumberFormat="0" applyFill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73" fillId="54" borderId="14" applyNumberFormat="0" applyFont="0" applyAlignment="0" applyProtection="0"/>
    <xf numFmtId="0" fontId="73" fillId="54" borderId="14" applyNumberFormat="0" applyFon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86" fillId="46" borderId="16" applyNumberFormat="0" applyAlignment="0" applyProtection="0"/>
    <xf numFmtId="0" fontId="86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1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1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right" vertical="center"/>
      <protection locked="0"/>
    </xf>
    <xf numFmtId="0" fontId="26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55" borderId="33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right" vertical="center"/>
      <protection locked="0"/>
    </xf>
    <xf numFmtId="0" fontId="18" fillId="0" borderId="35" xfId="0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5" fillId="0" borderId="3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37" xfId="0" applyBorder="1" applyAlignment="1">
      <alignment/>
    </xf>
    <xf numFmtId="0" fontId="90" fillId="0" borderId="0" xfId="0" applyFont="1" applyBorder="1" applyAlignment="1" applyProtection="1">
      <alignment horizontal="right" vertical="center" wrapText="1"/>
      <protection locked="0"/>
    </xf>
    <xf numFmtId="0" fontId="91" fillId="0" borderId="0" xfId="0" applyFont="1" applyAlignment="1">
      <alignment/>
    </xf>
    <xf numFmtId="0" fontId="92" fillId="0" borderId="31" xfId="0" applyFont="1" applyBorder="1" applyAlignment="1">
      <alignment vertical="center" wrapText="1"/>
    </xf>
    <xf numFmtId="0" fontId="92" fillId="0" borderId="31" xfId="0" applyFont="1" applyBorder="1" applyAlignment="1" applyProtection="1">
      <alignment vertical="center" wrapText="1"/>
      <protection locked="0"/>
    </xf>
    <xf numFmtId="0" fontId="90" fillId="0" borderId="31" xfId="0" applyFont="1" applyBorder="1" applyAlignment="1">
      <alignment horizontal="center" vertical="center" wrapText="1"/>
    </xf>
    <xf numFmtId="0" fontId="90" fillId="0" borderId="31" xfId="0" applyFont="1" applyBorder="1" applyAlignment="1" applyProtection="1">
      <alignment vertical="center" wrapText="1"/>
      <protection locked="0"/>
    </xf>
    <xf numFmtId="0" fontId="93" fillId="0" borderId="19" xfId="0" applyFont="1" applyBorder="1" applyAlignment="1">
      <alignment horizontal="center" vertical="center"/>
    </xf>
    <xf numFmtId="0" fontId="93" fillId="0" borderId="23" xfId="0" applyFont="1" applyBorder="1" applyAlignment="1">
      <alignment horizontal="right" vertical="center"/>
    </xf>
    <xf numFmtId="0" fontId="93" fillId="0" borderId="24" xfId="0" applyFont="1" applyBorder="1" applyAlignment="1" applyProtection="1">
      <alignment horizontal="center" vertical="center"/>
      <protection locked="0"/>
    </xf>
    <xf numFmtId="0" fontId="93" fillId="0" borderId="26" xfId="0" applyFont="1" applyBorder="1" applyAlignment="1">
      <alignment horizontal="right" vertical="center"/>
    </xf>
    <xf numFmtId="0" fontId="93" fillId="0" borderId="27" xfId="0" applyFont="1" applyBorder="1" applyAlignment="1">
      <alignment horizontal="right" vertical="center"/>
    </xf>
    <xf numFmtId="0" fontId="93" fillId="0" borderId="36" xfId="0" applyFont="1" applyBorder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38" xfId="0" applyFont="1" applyBorder="1" applyAlignment="1">
      <alignment horizontal="right" vertical="center"/>
    </xf>
    <xf numFmtId="0" fontId="36" fillId="0" borderId="28" xfId="0" applyFont="1" applyBorder="1" applyAlignment="1">
      <alignment horizontal="right" vertical="center"/>
    </xf>
    <xf numFmtId="0" fontId="36" fillId="0" borderId="39" xfId="0" applyFont="1" applyBorder="1" applyAlignment="1" applyProtection="1">
      <alignment horizontal="center" vertical="center"/>
      <protection locked="0"/>
    </xf>
    <xf numFmtId="0" fontId="36" fillId="0" borderId="29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0" fontId="36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right" vertical="center"/>
      <protection locked="0"/>
    </xf>
    <xf numFmtId="0" fontId="25" fillId="56" borderId="0" xfId="0" applyFont="1" applyFill="1" applyBorder="1" applyAlignment="1" applyProtection="1">
      <alignment vertical="center"/>
      <protection/>
    </xf>
    <xf numFmtId="0" fontId="25" fillId="56" borderId="31" xfId="0" applyFont="1" applyFill="1" applyBorder="1" applyAlignment="1" applyProtection="1">
      <alignment horizontal="center" vertical="center"/>
      <protection/>
    </xf>
    <xf numFmtId="0" fontId="27" fillId="56" borderId="31" xfId="0" applyFont="1" applyFill="1" applyBorder="1" applyAlignment="1" applyProtection="1">
      <alignment vertical="center"/>
      <protection locked="0"/>
    </xf>
    <xf numFmtId="0" fontId="26" fillId="56" borderId="31" xfId="0" applyFont="1" applyFill="1" applyBorder="1" applyAlignment="1" applyProtection="1">
      <alignment horizontal="center" vertical="center"/>
      <protection locked="0"/>
    </xf>
    <xf numFmtId="0" fontId="28" fillId="56" borderId="42" xfId="0" applyFont="1" applyFill="1" applyBorder="1" applyAlignment="1" applyProtection="1">
      <alignment horizontal="center" vertical="center"/>
      <protection locked="0"/>
    </xf>
    <xf numFmtId="0" fontId="28" fillId="56" borderId="43" xfId="0" applyFont="1" applyFill="1" applyBorder="1" applyAlignment="1" applyProtection="1">
      <alignment horizontal="center" vertical="center" wrapText="1"/>
      <protection locked="0"/>
    </xf>
    <xf numFmtId="0" fontId="28" fillId="56" borderId="44" xfId="0" applyFont="1" applyFill="1" applyBorder="1" applyAlignment="1" applyProtection="1">
      <alignment horizontal="center" vertical="center"/>
      <protection locked="0"/>
    </xf>
    <xf numFmtId="0" fontId="37" fillId="0" borderId="45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center" vertical="center"/>
      <protection/>
    </xf>
    <xf numFmtId="0" fontId="39" fillId="0" borderId="0" xfId="201" applyFont="1" applyBorder="1" applyAlignment="1">
      <alignment horizontal="center" vertical="center" readingOrder="2"/>
      <protection/>
    </xf>
    <xf numFmtId="0" fontId="40" fillId="0" borderId="0" xfId="201" applyFont="1" applyAlignment="1">
      <alignment vertical="center"/>
      <protection/>
    </xf>
    <xf numFmtId="0" fontId="24" fillId="0" borderId="46" xfId="201" applyFont="1" applyFill="1" applyBorder="1" applyAlignment="1">
      <alignment horizontal="center" vertical="center" wrapText="1" readingOrder="2"/>
      <protection/>
    </xf>
    <xf numFmtId="0" fontId="24" fillId="0" borderId="47" xfId="201" applyFont="1" applyFill="1" applyBorder="1" applyAlignment="1">
      <alignment horizontal="center" vertical="center" wrapText="1" readingOrder="2"/>
      <protection/>
    </xf>
    <xf numFmtId="0" fontId="24" fillId="0" borderId="48" xfId="201" applyFont="1" applyFill="1" applyBorder="1" applyAlignment="1">
      <alignment horizontal="center" vertical="center" wrapText="1" readingOrder="2"/>
      <protection/>
    </xf>
    <xf numFmtId="0" fontId="24" fillId="0" borderId="49" xfId="201" applyFont="1" applyFill="1" applyBorder="1" applyAlignment="1">
      <alignment horizontal="center" vertical="center" wrapText="1" readingOrder="2"/>
      <protection/>
    </xf>
    <xf numFmtId="0" fontId="26" fillId="0" borderId="0" xfId="201" applyFont="1" applyFill="1" applyBorder="1" applyAlignment="1">
      <alignment horizontal="center" vertical="center" readingOrder="2"/>
      <protection/>
    </xf>
    <xf numFmtId="0" fontId="0" fillId="0" borderId="0" xfId="201" applyFont="1" applyFill="1">
      <alignment/>
      <protection/>
    </xf>
    <xf numFmtId="0" fontId="0" fillId="0" borderId="0" xfId="201" applyFont="1">
      <alignment/>
      <protection/>
    </xf>
    <xf numFmtId="0" fontId="43" fillId="0" borderId="45" xfId="201" applyFont="1" applyBorder="1" applyAlignment="1">
      <alignment horizontal="center" vertical="center" readingOrder="2"/>
      <protection/>
    </xf>
    <xf numFmtId="0" fontId="43" fillId="0" borderId="50" xfId="201" applyFont="1" applyBorder="1" applyAlignment="1">
      <alignment horizontal="center" vertical="center" readingOrder="2"/>
      <protection/>
    </xf>
    <xf numFmtId="0" fontId="43" fillId="57" borderId="51" xfId="201" applyFont="1" applyFill="1" applyBorder="1" applyAlignment="1">
      <alignment horizontal="center" vertical="center"/>
      <protection/>
    </xf>
    <xf numFmtId="0" fontId="44" fillId="0" borderId="0" xfId="201" applyFont="1" applyFill="1" applyBorder="1" applyAlignment="1">
      <alignment horizontal="center" vertical="center" readingOrder="2"/>
      <protection/>
    </xf>
    <xf numFmtId="0" fontId="44" fillId="0" borderId="0" xfId="201" applyFont="1" applyFill="1" applyBorder="1" applyAlignment="1">
      <alignment horizontal="right" vertical="center" readingOrder="2"/>
      <protection/>
    </xf>
    <xf numFmtId="0" fontId="0" fillId="0" borderId="0" xfId="201" applyFill="1">
      <alignment/>
      <protection/>
    </xf>
    <xf numFmtId="0" fontId="0" fillId="0" borderId="0" xfId="201">
      <alignment/>
      <protection/>
    </xf>
    <xf numFmtId="0" fontId="43" fillId="0" borderId="52" xfId="201" applyFont="1" applyBorder="1" applyAlignment="1">
      <alignment horizontal="center" vertical="center" readingOrder="2"/>
      <protection/>
    </xf>
    <xf numFmtId="0" fontId="0" fillId="0" borderId="0" xfId="201" applyAlignment="1">
      <alignment/>
      <protection/>
    </xf>
    <xf numFmtId="0" fontId="0" fillId="0" borderId="0" xfId="201" applyBorder="1">
      <alignment/>
      <protection/>
    </xf>
    <xf numFmtId="0" fontId="0" fillId="0" borderId="53" xfId="201" applyBorder="1">
      <alignment/>
      <protection/>
    </xf>
    <xf numFmtId="172" fontId="18" fillId="55" borderId="33" xfId="0" applyNumberFormat="1" applyFont="1" applyFill="1" applyBorder="1" applyAlignment="1" applyProtection="1">
      <alignment horizontal="center" vertical="center"/>
      <protection/>
    </xf>
    <xf numFmtId="1" fontId="36" fillId="55" borderId="33" xfId="0" applyNumberFormat="1" applyFont="1" applyFill="1" applyBorder="1" applyAlignment="1" applyProtection="1">
      <alignment horizontal="center" vertical="center"/>
      <protection/>
    </xf>
    <xf numFmtId="1" fontId="36" fillId="58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/>
    </xf>
    <xf numFmtId="1" fontId="36" fillId="0" borderId="34" xfId="0" applyNumberFormat="1" applyFont="1" applyBorder="1" applyAlignment="1" applyProtection="1">
      <alignment horizontal="center" vertical="center"/>
      <protection/>
    </xf>
    <xf numFmtId="1" fontId="36" fillId="0" borderId="54" xfId="0" applyNumberFormat="1" applyFont="1" applyBorder="1" applyAlignment="1" applyProtection="1">
      <alignment horizontal="center" vertical="center"/>
      <protection/>
    </xf>
    <xf numFmtId="1" fontId="36" fillId="55" borderId="55" xfId="0" applyNumberFormat="1" applyFont="1" applyFill="1" applyBorder="1" applyAlignment="1" applyProtection="1">
      <alignment vertical="center"/>
      <protection/>
    </xf>
    <xf numFmtId="1" fontId="36" fillId="55" borderId="56" xfId="0" applyNumberFormat="1" applyFont="1" applyFill="1" applyBorder="1" applyAlignment="1" applyProtection="1">
      <alignment vertical="center" wrapText="1"/>
      <protection/>
    </xf>
    <xf numFmtId="1" fontId="36" fillId="58" borderId="41" xfId="0" applyNumberFormat="1" applyFont="1" applyFill="1" applyBorder="1" applyAlignment="1" applyProtection="1">
      <alignment horizontal="center" vertical="center"/>
      <protection locked="0"/>
    </xf>
    <xf numFmtId="1" fontId="36" fillId="55" borderId="57" xfId="0" applyNumberFormat="1" applyFont="1" applyFill="1" applyBorder="1" applyAlignment="1">
      <alignment horizontal="center" vertical="center"/>
    </xf>
    <xf numFmtId="1" fontId="36" fillId="0" borderId="57" xfId="0" applyNumberFormat="1" applyFont="1" applyBorder="1" applyAlignment="1" applyProtection="1">
      <alignment horizontal="center" vertical="center"/>
      <protection locked="0"/>
    </xf>
    <xf numFmtId="1" fontId="18" fillId="55" borderId="19" xfId="0" applyNumberFormat="1" applyFont="1" applyFill="1" applyBorder="1" applyAlignment="1" applyProtection="1">
      <alignment horizontal="center" vertical="center"/>
      <protection/>
    </xf>
    <xf numFmtId="1" fontId="18" fillId="55" borderId="20" xfId="0" applyNumberFormat="1" applyFont="1" applyFill="1" applyBorder="1" applyAlignment="1" applyProtection="1">
      <alignment horizontal="center" vertical="center"/>
      <protection/>
    </xf>
    <xf numFmtId="1" fontId="18" fillId="55" borderId="22" xfId="0" applyNumberFormat="1" applyFont="1" applyFill="1" applyBorder="1" applyAlignment="1" applyProtection="1">
      <alignment horizontal="center" vertical="center"/>
      <protection/>
    </xf>
    <xf numFmtId="1" fontId="18" fillId="55" borderId="58" xfId="0" applyNumberFormat="1" applyFont="1" applyFill="1" applyBorder="1" applyAlignment="1" applyProtection="1">
      <alignment horizontal="center" vertical="center"/>
      <protection/>
    </xf>
    <xf numFmtId="1" fontId="18" fillId="55" borderId="34" xfId="0" applyNumberFormat="1" applyFont="1" applyFill="1" applyBorder="1" applyAlignment="1" applyProtection="1">
      <alignment horizontal="center" vertical="center"/>
      <protection/>
    </xf>
    <xf numFmtId="1" fontId="18" fillId="55" borderId="34" xfId="0" applyNumberFormat="1" applyFont="1" applyFill="1" applyBorder="1" applyAlignment="1" applyProtection="1">
      <alignment horizontal="center" vertical="center" wrapText="1"/>
      <protection/>
    </xf>
    <xf numFmtId="1" fontId="36" fillId="58" borderId="26" xfId="0" applyNumberFormat="1" applyFont="1" applyFill="1" applyBorder="1" applyAlignment="1" applyProtection="1">
      <alignment horizontal="center" vertical="center"/>
      <protection locked="0"/>
    </xf>
    <xf numFmtId="1" fontId="36" fillId="55" borderId="33" xfId="0" applyNumberFormat="1" applyFont="1" applyFill="1" applyBorder="1" applyAlignment="1">
      <alignment horizontal="center" vertical="center"/>
    </xf>
    <xf numFmtId="1" fontId="36" fillId="0" borderId="39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38" xfId="0" applyNumberFormat="1" applyFont="1" applyBorder="1" applyAlignment="1">
      <alignment horizontal="right" vertical="center"/>
    </xf>
    <xf numFmtId="1" fontId="18" fillId="55" borderId="41" xfId="0" applyNumberFormat="1" applyFont="1" applyFill="1" applyBorder="1" applyAlignment="1" applyProtection="1">
      <alignment horizontal="center" vertical="center"/>
      <protection locked="0"/>
    </xf>
    <xf numFmtId="1" fontId="18" fillId="55" borderId="51" xfId="0" applyNumberFormat="1" applyFont="1" applyFill="1" applyBorder="1" applyAlignment="1" applyProtection="1">
      <alignment horizontal="center" vertical="center"/>
      <protection locked="0"/>
    </xf>
    <xf numFmtId="1" fontId="18" fillId="55" borderId="57" xfId="0" applyNumberFormat="1" applyFont="1" applyFill="1" applyBorder="1" applyAlignment="1">
      <alignment horizontal="center" vertical="center"/>
    </xf>
    <xf numFmtId="1" fontId="18" fillId="0" borderId="28" xfId="0" applyNumberFormat="1" applyFont="1" applyBorder="1" applyAlignment="1">
      <alignment horizontal="right" vertical="center"/>
    </xf>
    <xf numFmtId="1" fontId="18" fillId="55" borderId="26" xfId="0" applyNumberFormat="1" applyFont="1" applyFill="1" applyBorder="1" applyAlignment="1" applyProtection="1">
      <alignment horizontal="center" vertical="center"/>
      <protection locked="0"/>
    </xf>
    <xf numFmtId="1" fontId="18" fillId="55" borderId="33" xfId="0" applyNumberFormat="1" applyFont="1" applyFill="1" applyBorder="1" applyAlignment="1">
      <alignment horizontal="center" vertical="center"/>
    </xf>
    <xf numFmtId="1" fontId="18" fillId="55" borderId="25" xfId="0" applyNumberFormat="1" applyFont="1" applyFill="1" applyBorder="1" applyAlignment="1" applyProtection="1">
      <alignment horizontal="center" vertical="center"/>
      <protection locked="0"/>
    </xf>
    <xf numFmtId="1" fontId="93" fillId="0" borderId="22" xfId="0" applyNumberFormat="1" applyFont="1" applyBorder="1" applyAlignment="1">
      <alignment horizontal="center" vertical="center"/>
    </xf>
    <xf numFmtId="0" fontId="93" fillId="0" borderId="59" xfId="0" applyFont="1" applyBorder="1" applyAlignment="1">
      <alignment horizontal="center" vertical="center" wrapText="1"/>
    </xf>
    <xf numFmtId="0" fontId="93" fillId="0" borderId="50" xfId="0" applyFont="1" applyBorder="1" applyAlignment="1" applyProtection="1">
      <alignment horizontal="center" vertical="center"/>
      <protection locked="0"/>
    </xf>
    <xf numFmtId="0" fontId="93" fillId="0" borderId="55" xfId="0" applyFont="1" applyBorder="1" applyAlignment="1">
      <alignment horizontal="center" vertical="center" wrapText="1"/>
    </xf>
    <xf numFmtId="1" fontId="93" fillId="0" borderId="50" xfId="206" applyNumberFormat="1" applyFont="1" applyBorder="1" applyAlignment="1" applyProtection="1">
      <alignment horizontal="center" vertical="center"/>
      <protection locked="0"/>
    </xf>
    <xf numFmtId="1" fontId="18" fillId="55" borderId="35" xfId="0" applyNumberFormat="1" applyFont="1" applyFill="1" applyBorder="1" applyAlignment="1" applyProtection="1">
      <alignment horizontal="center" vertical="center"/>
      <protection locked="0"/>
    </xf>
    <xf numFmtId="1" fontId="18" fillId="55" borderId="32" xfId="0" applyNumberFormat="1" applyFont="1" applyFill="1" applyBorder="1" applyAlignment="1" applyProtection="1">
      <alignment horizontal="center" vertical="center"/>
      <protection locked="0"/>
    </xf>
    <xf numFmtId="1" fontId="36" fillId="56" borderId="32" xfId="0" applyNumberFormat="1" applyFont="1" applyFill="1" applyBorder="1" applyAlignment="1" applyProtection="1">
      <alignment horizontal="center" vertical="center"/>
      <protection locked="0"/>
    </xf>
    <xf numFmtId="1" fontId="36" fillId="56" borderId="35" xfId="0" applyNumberFormat="1" applyFont="1" applyFill="1" applyBorder="1" applyAlignment="1" applyProtection="1">
      <alignment horizontal="center" vertical="center"/>
      <protection locked="0"/>
    </xf>
    <xf numFmtId="0" fontId="93" fillId="0" borderId="26" xfId="0" applyFont="1" applyFill="1" applyBorder="1" applyAlignment="1">
      <alignment horizontal="right" vertical="center"/>
    </xf>
    <xf numFmtId="0" fontId="93" fillId="0" borderId="50" xfId="0" applyFont="1" applyFill="1" applyBorder="1" applyAlignment="1" applyProtection="1">
      <alignment horizontal="center" vertical="center"/>
      <protection locked="0"/>
    </xf>
    <xf numFmtId="1" fontId="93" fillId="0" borderId="50" xfId="206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>
      <alignment/>
    </xf>
    <xf numFmtId="0" fontId="93" fillId="0" borderId="27" xfId="0" applyFont="1" applyFill="1" applyBorder="1" applyAlignment="1">
      <alignment horizontal="right" vertical="center"/>
    </xf>
    <xf numFmtId="172" fontId="18" fillId="55" borderId="40" xfId="0" applyNumberFormat="1" applyFont="1" applyFill="1" applyBorder="1" applyAlignment="1" applyProtection="1">
      <alignment horizontal="center" vertical="center"/>
      <protection/>
    </xf>
    <xf numFmtId="172" fontId="36" fillId="0" borderId="60" xfId="0" applyNumberFormat="1" applyFont="1" applyBorder="1" applyAlignment="1">
      <alignment horizontal="center" vertical="center"/>
    </xf>
    <xf numFmtId="172" fontId="36" fillId="0" borderId="61" xfId="0" applyNumberFormat="1" applyFont="1" applyBorder="1" applyAlignment="1">
      <alignment horizontal="center" vertical="center"/>
    </xf>
    <xf numFmtId="172" fontId="36" fillId="0" borderId="62" xfId="0" applyNumberFormat="1" applyFont="1" applyBorder="1" applyAlignment="1">
      <alignment horizontal="center" vertical="center"/>
    </xf>
    <xf numFmtId="172" fontId="36" fillId="0" borderId="63" xfId="0" applyNumberFormat="1" applyFont="1" applyBorder="1" applyAlignment="1">
      <alignment horizontal="center" vertical="center"/>
    </xf>
    <xf numFmtId="172" fontId="93" fillId="0" borderId="50" xfId="0" applyNumberFormat="1" applyFont="1" applyFill="1" applyBorder="1" applyAlignment="1" applyProtection="1">
      <alignment horizontal="center" vertical="center"/>
      <protection locked="0"/>
    </xf>
    <xf numFmtId="172" fontId="93" fillId="0" borderId="50" xfId="0" applyNumberFormat="1" applyFont="1" applyBorder="1" applyAlignment="1" applyProtection="1">
      <alignment horizontal="center" vertical="center"/>
      <protection locked="0"/>
    </xf>
    <xf numFmtId="172" fontId="43" fillId="0" borderId="50" xfId="201" applyNumberFormat="1" applyFont="1" applyBorder="1" applyAlignment="1">
      <alignment horizontal="center" vertical="center" readingOrder="2"/>
      <protection/>
    </xf>
    <xf numFmtId="184" fontId="91" fillId="0" borderId="0" xfId="150" applyNumberFormat="1" applyFont="1" applyAlignment="1">
      <alignment/>
    </xf>
    <xf numFmtId="185" fontId="91" fillId="0" borderId="0" xfId="0" applyNumberFormat="1" applyFont="1" applyFill="1" applyAlignment="1">
      <alignment/>
    </xf>
    <xf numFmtId="172" fontId="36" fillId="58" borderId="41" xfId="0" applyNumberFormat="1" applyFont="1" applyFill="1" applyBorder="1" applyAlignment="1" applyProtection="1">
      <alignment horizontal="center" vertical="center"/>
      <protection locked="0"/>
    </xf>
    <xf numFmtId="172" fontId="18" fillId="55" borderId="41" xfId="0" applyNumberFormat="1" applyFont="1" applyFill="1" applyBorder="1" applyAlignment="1" applyProtection="1">
      <alignment horizontal="center" vertical="center"/>
      <protection locked="0"/>
    </xf>
    <xf numFmtId="170" fontId="9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56" borderId="64" xfId="0" applyFont="1" applyFill="1" applyBorder="1" applyAlignment="1" applyProtection="1">
      <alignment horizontal="center" vertical="center"/>
      <protection locked="0"/>
    </xf>
    <xf numFmtId="0" fontId="0" fillId="56" borderId="65" xfId="0" applyFont="1" applyFill="1" applyBorder="1" applyAlignment="1" applyProtection="1">
      <alignment horizontal="center" vertical="center"/>
      <protection locked="0"/>
    </xf>
    <xf numFmtId="172" fontId="36" fillId="55" borderId="57" xfId="0" applyNumberFormat="1" applyFont="1" applyFill="1" applyBorder="1" applyAlignment="1" applyProtection="1">
      <alignment horizontal="center" vertical="center"/>
      <protection/>
    </xf>
    <xf numFmtId="172" fontId="36" fillId="58" borderId="51" xfId="0" applyNumberFormat="1" applyFont="1" applyFill="1" applyBorder="1" applyAlignment="1" applyProtection="1">
      <alignment horizontal="center" vertical="center"/>
      <protection locked="0"/>
    </xf>
    <xf numFmtId="0" fontId="47" fillId="0" borderId="50" xfId="0" applyFont="1" applyBorder="1" applyAlignment="1">
      <alignment horizontal="center" vertical="center"/>
    </xf>
    <xf numFmtId="0" fontId="47" fillId="0" borderId="50" xfId="0" applyFont="1" applyBorder="1" applyAlignment="1">
      <alignment horizontal="right" vertical="center"/>
    </xf>
    <xf numFmtId="0" fontId="48" fillId="0" borderId="50" xfId="0" applyFont="1" applyBorder="1" applyAlignment="1">
      <alignment horizontal="center"/>
    </xf>
    <xf numFmtId="1" fontId="93" fillId="0" borderId="50" xfId="0" applyNumberFormat="1" applyFont="1" applyFill="1" applyBorder="1" applyAlignment="1" applyProtection="1">
      <alignment horizontal="center" vertical="center"/>
      <protection locked="0"/>
    </xf>
    <xf numFmtId="43" fontId="91" fillId="0" borderId="0" xfId="0" applyNumberFormat="1" applyFont="1" applyAlignment="1">
      <alignment/>
    </xf>
    <xf numFmtId="2" fontId="93" fillId="0" borderId="50" xfId="0" applyNumberFormat="1" applyFont="1" applyFill="1" applyBorder="1" applyAlignment="1" applyProtection="1">
      <alignment horizontal="center" vertical="center"/>
      <protection locked="0"/>
    </xf>
    <xf numFmtId="0" fontId="20" fillId="0" borderId="0" xfId="201" applyFont="1">
      <alignment/>
      <protection/>
    </xf>
    <xf numFmtId="0" fontId="49" fillId="56" borderId="50" xfId="0" applyFont="1" applyFill="1" applyBorder="1" applyAlignment="1" applyProtection="1">
      <alignment horizontal="center" vertical="center"/>
      <protection/>
    </xf>
    <xf numFmtId="0" fontId="49" fillId="56" borderId="66" xfId="0" applyFont="1" applyFill="1" applyBorder="1" applyAlignment="1" applyProtection="1">
      <alignment horizontal="center" vertical="center"/>
      <protection/>
    </xf>
    <xf numFmtId="2" fontId="93" fillId="0" borderId="50" xfId="0" applyNumberFormat="1" applyFont="1" applyBorder="1" applyAlignment="1" applyProtection="1">
      <alignment horizontal="center" vertical="center"/>
      <protection locked="0"/>
    </xf>
    <xf numFmtId="1" fontId="91" fillId="0" borderId="0" xfId="0" applyNumberFormat="1" applyFont="1" applyAlignment="1">
      <alignment/>
    </xf>
    <xf numFmtId="172" fontId="36" fillId="56" borderId="35" xfId="0" applyNumberFormat="1" applyFont="1" applyFill="1" applyBorder="1" applyAlignment="1" applyProtection="1">
      <alignment horizontal="center" vertical="center"/>
      <protection locked="0"/>
    </xf>
    <xf numFmtId="172" fontId="36" fillId="56" borderId="32" xfId="0" applyNumberFormat="1" applyFont="1" applyFill="1" applyBorder="1" applyAlignment="1" applyProtection="1">
      <alignment horizontal="center" vertical="center"/>
      <protection locked="0"/>
    </xf>
    <xf numFmtId="1" fontId="0" fillId="0" borderId="0" xfId="201" applyNumberFormat="1">
      <alignment/>
      <protection/>
    </xf>
    <xf numFmtId="0" fontId="50" fillId="0" borderId="50" xfId="0" applyFont="1" applyBorder="1" applyAlignment="1" applyProtection="1">
      <alignment/>
      <protection locked="0"/>
    </xf>
    <xf numFmtId="0" fontId="41" fillId="0" borderId="0" xfId="201" applyFont="1" applyFill="1" applyBorder="1" applyAlignment="1">
      <alignment horizontal="center" vertical="center" readingOrder="2"/>
      <protection/>
    </xf>
    <xf numFmtId="2" fontId="18" fillId="0" borderId="24" xfId="0" applyNumberFormat="1" applyFont="1" applyBorder="1" applyAlignment="1" applyProtection="1">
      <alignment horizontal="center" vertical="center"/>
      <protection locked="0"/>
    </xf>
    <xf numFmtId="2" fontId="18" fillId="0" borderId="50" xfId="0" applyNumberFormat="1" applyFont="1" applyBorder="1" applyAlignment="1" applyProtection="1">
      <alignment horizontal="center" vertical="center"/>
      <protection locked="0"/>
    </xf>
    <xf numFmtId="2" fontId="18" fillId="0" borderId="67" xfId="0" applyNumberFormat="1" applyFont="1" applyBorder="1" applyAlignment="1" applyProtection="1">
      <alignment horizontal="center" vertical="center"/>
      <protection locked="0"/>
    </xf>
    <xf numFmtId="2" fontId="18" fillId="0" borderId="68" xfId="0" applyNumberFormat="1" applyFont="1" applyBorder="1" applyAlignment="1" applyProtection="1">
      <alignment horizontal="center" vertical="center"/>
      <protection locked="0"/>
    </xf>
    <xf numFmtId="2" fontId="18" fillId="0" borderId="2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51" fillId="0" borderId="31" xfId="0" applyFont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vertical="center"/>
      <protection locked="0"/>
    </xf>
    <xf numFmtId="0" fontId="50" fillId="0" borderId="50" xfId="0" applyFont="1" applyBorder="1" applyAlignment="1" applyProtection="1">
      <alignment horizontal="center"/>
      <protection locked="0"/>
    </xf>
    <xf numFmtId="1" fontId="18" fillId="55" borderId="57" xfId="0" applyNumberFormat="1" applyFont="1" applyFill="1" applyBorder="1" applyAlignment="1" applyProtection="1">
      <alignment horizontal="center" vertical="center"/>
      <protection/>
    </xf>
    <xf numFmtId="1" fontId="18" fillId="55" borderId="33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6" fillId="0" borderId="31" xfId="0" applyFont="1" applyBorder="1" applyAlignment="1">
      <alignment horizontal="center" vertical="center"/>
    </xf>
    <xf numFmtId="0" fontId="19" fillId="0" borderId="36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1" fontId="18" fillId="0" borderId="41" xfId="0" applyNumberFormat="1" applyFont="1" applyBorder="1" applyAlignment="1" applyProtection="1">
      <alignment horizontal="center" vertical="center"/>
      <protection/>
    </xf>
    <xf numFmtId="1" fontId="18" fillId="0" borderId="69" xfId="0" applyNumberFormat="1" applyFont="1" applyBorder="1" applyAlignment="1" applyProtection="1">
      <alignment horizontal="center" vertical="center"/>
      <protection/>
    </xf>
    <xf numFmtId="1" fontId="18" fillId="0" borderId="35" xfId="0" applyNumberFormat="1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1" fontId="18" fillId="55" borderId="70" xfId="0" applyNumberFormat="1" applyFont="1" applyFill="1" applyBorder="1" applyAlignment="1" applyProtection="1">
      <alignment horizontal="center" vertical="center"/>
      <protection/>
    </xf>
    <xf numFmtId="1" fontId="18" fillId="55" borderId="62" xfId="0" applyNumberFormat="1" applyFont="1" applyFill="1" applyBorder="1" applyAlignment="1" applyProtection="1">
      <alignment horizontal="center" vertical="center"/>
      <protection/>
    </xf>
    <xf numFmtId="1" fontId="18" fillId="55" borderId="71" xfId="0" applyNumberFormat="1" applyFont="1" applyFill="1" applyBorder="1" applyAlignment="1" applyProtection="1">
      <alignment horizontal="center" vertical="center"/>
      <protection/>
    </xf>
    <xf numFmtId="1" fontId="18" fillId="55" borderId="27" xfId="0" applyNumberFormat="1" applyFont="1" applyFill="1" applyBorder="1" applyAlignment="1" applyProtection="1">
      <alignment horizontal="center" vertical="center"/>
      <protection/>
    </xf>
    <xf numFmtId="1" fontId="18" fillId="55" borderId="67" xfId="0" applyNumberFormat="1" applyFont="1" applyFill="1" applyBorder="1" applyAlignment="1" applyProtection="1">
      <alignment horizontal="center" vertical="center"/>
      <protection/>
    </xf>
    <xf numFmtId="1" fontId="18" fillId="55" borderId="68" xfId="0" applyNumberFormat="1" applyFont="1" applyFill="1" applyBorder="1" applyAlignment="1" applyProtection="1">
      <alignment horizontal="center" vertical="center"/>
      <protection/>
    </xf>
    <xf numFmtId="1" fontId="18" fillId="55" borderId="72" xfId="0" applyNumberFormat="1" applyFont="1" applyFill="1" applyBorder="1" applyAlignment="1" applyProtection="1">
      <alignment horizontal="center" vertical="center"/>
      <protection/>
    </xf>
    <xf numFmtId="1" fontId="18" fillId="55" borderId="66" xfId="0" applyNumberFormat="1" applyFont="1" applyFill="1" applyBorder="1" applyAlignment="1" applyProtection="1">
      <alignment horizontal="center" vertical="center"/>
      <protection/>
    </xf>
    <xf numFmtId="0" fontId="34" fillId="0" borderId="31" xfId="0" applyFont="1" applyBorder="1" applyAlignment="1" applyProtection="1">
      <alignment horizontal="center" vertical="center"/>
      <protection locked="0"/>
    </xf>
    <xf numFmtId="1" fontId="36" fillId="55" borderId="73" xfId="0" applyNumberFormat="1" applyFont="1" applyFill="1" applyBorder="1" applyAlignment="1" applyProtection="1">
      <alignment horizontal="center" vertical="center"/>
      <protection/>
    </xf>
    <xf numFmtId="1" fontId="36" fillId="55" borderId="74" xfId="0" applyNumberFormat="1" applyFont="1" applyFill="1" applyBorder="1" applyAlignment="1" applyProtection="1">
      <alignment horizontal="center" vertical="center"/>
      <protection/>
    </xf>
    <xf numFmtId="1" fontId="36" fillId="0" borderId="42" xfId="0" applyNumberFormat="1" applyFont="1" applyBorder="1" applyAlignment="1" applyProtection="1">
      <alignment horizontal="center" vertical="center" wrapText="1"/>
      <protection/>
    </xf>
    <xf numFmtId="1" fontId="36" fillId="0" borderId="75" xfId="0" applyNumberFormat="1" applyFont="1" applyBorder="1" applyAlignment="1" applyProtection="1">
      <alignment horizontal="center" vertical="center" wrapText="1"/>
      <protection/>
    </xf>
    <xf numFmtId="0" fontId="36" fillId="0" borderId="56" xfId="0" applyFont="1" applyBorder="1" applyAlignment="1" applyProtection="1">
      <alignment horizontal="center" vertical="center"/>
      <protection/>
    </xf>
    <xf numFmtId="0" fontId="36" fillId="0" borderId="47" xfId="0" applyFont="1" applyBorder="1" applyAlignment="1" applyProtection="1">
      <alignment horizontal="center" vertical="center"/>
      <protection/>
    </xf>
    <xf numFmtId="1" fontId="36" fillId="0" borderId="70" xfId="0" applyNumberFormat="1" applyFont="1" applyBorder="1" applyAlignment="1" applyProtection="1">
      <alignment horizontal="center" vertical="center"/>
      <protection/>
    </xf>
    <xf numFmtId="1" fontId="36" fillId="0" borderId="62" xfId="0" applyNumberFormat="1" applyFont="1" applyBorder="1" applyAlignment="1" applyProtection="1">
      <alignment horizontal="center" vertical="center"/>
      <protection/>
    </xf>
    <xf numFmtId="1" fontId="36" fillId="0" borderId="71" xfId="0" applyNumberFormat="1" applyFont="1" applyBorder="1" applyAlignment="1" applyProtection="1">
      <alignment horizontal="center" vertical="center"/>
      <protection/>
    </xf>
    <xf numFmtId="1" fontId="36" fillId="0" borderId="60" xfId="0" applyNumberFormat="1" applyFont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right" vertical="center" readingOrder="2"/>
    </xf>
    <xf numFmtId="0" fontId="34" fillId="0" borderId="31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 horizontal="right" vertical="top" wrapText="1"/>
    </xf>
    <xf numFmtId="0" fontId="28" fillId="56" borderId="44" xfId="0" applyFont="1" applyFill="1" applyBorder="1" applyAlignment="1" applyProtection="1">
      <alignment horizontal="center" vertical="center" wrapText="1"/>
      <protection locked="0"/>
    </xf>
    <xf numFmtId="0" fontId="28" fillId="56" borderId="64" xfId="0" applyFont="1" applyFill="1" applyBorder="1" applyAlignment="1" applyProtection="1">
      <alignment horizontal="center" vertical="center" wrapText="1"/>
      <protection locked="0"/>
    </xf>
    <xf numFmtId="0" fontId="28" fillId="56" borderId="43" xfId="0" applyFont="1" applyFill="1" applyBorder="1" applyAlignment="1" applyProtection="1">
      <alignment horizontal="center" vertical="center"/>
      <protection locked="0"/>
    </xf>
    <xf numFmtId="0" fontId="28" fillId="56" borderId="65" xfId="0" applyFont="1" applyFill="1" applyBorder="1" applyAlignment="1" applyProtection="1">
      <alignment horizontal="center" vertical="center"/>
      <protection locked="0"/>
    </xf>
    <xf numFmtId="0" fontId="28" fillId="56" borderId="73" xfId="0" applyFont="1" applyFill="1" applyBorder="1" applyAlignment="1" applyProtection="1">
      <alignment horizontal="center" vertical="center"/>
      <protection locked="0"/>
    </xf>
    <xf numFmtId="0" fontId="28" fillId="56" borderId="74" xfId="0" applyFont="1" applyFill="1" applyBorder="1" applyAlignment="1" applyProtection="1">
      <alignment horizontal="center" vertical="center"/>
      <protection locked="0"/>
    </xf>
    <xf numFmtId="0" fontId="28" fillId="56" borderId="44" xfId="0" applyFont="1" applyFill="1" applyBorder="1" applyAlignment="1" applyProtection="1">
      <alignment horizontal="center" vertical="center"/>
      <protection locked="0"/>
    </xf>
    <xf numFmtId="0" fontId="28" fillId="56" borderId="64" xfId="0" applyFont="1" applyFill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33" fillId="51" borderId="0" xfId="0" applyFont="1" applyFill="1" applyBorder="1" applyAlignment="1" applyProtection="1">
      <alignment horizontal="right" vertical="top" wrapText="1"/>
      <protection locked="0"/>
    </xf>
    <xf numFmtId="0" fontId="32" fillId="51" borderId="0" xfId="0" applyFont="1" applyFill="1" applyBorder="1" applyAlignment="1" applyProtection="1">
      <alignment horizontal="right" vertical="top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46" fillId="56" borderId="50" xfId="0" applyFont="1" applyFill="1" applyBorder="1" applyAlignment="1" applyProtection="1">
      <alignment horizontal="center" vertical="center"/>
      <protection/>
    </xf>
    <xf numFmtId="0" fontId="27" fillId="56" borderId="3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56" borderId="57" xfId="0" applyFont="1" applyFill="1" applyBorder="1" applyAlignment="1" applyProtection="1">
      <alignment horizontal="center" vertical="center"/>
      <protection locked="0"/>
    </xf>
    <xf numFmtId="0" fontId="18" fillId="56" borderId="39" xfId="0" applyFont="1" applyFill="1" applyBorder="1" applyAlignment="1" applyProtection="1">
      <alignment horizontal="center" vertical="center"/>
      <protection locked="0"/>
    </xf>
    <xf numFmtId="0" fontId="18" fillId="56" borderId="76" xfId="0" applyFont="1" applyFill="1" applyBorder="1" applyAlignment="1" applyProtection="1">
      <alignment horizontal="center" vertical="center"/>
      <protection locked="0"/>
    </xf>
    <xf numFmtId="0" fontId="93" fillId="0" borderId="73" xfId="0" applyFont="1" applyBorder="1" applyAlignment="1">
      <alignment horizontal="center" vertical="center"/>
    </xf>
    <xf numFmtId="0" fontId="93" fillId="0" borderId="77" xfId="0" applyFont="1" applyBorder="1" applyAlignment="1">
      <alignment horizontal="center" vertical="center"/>
    </xf>
    <xf numFmtId="0" fontId="93" fillId="0" borderId="78" xfId="0" applyFont="1" applyBorder="1" applyAlignment="1">
      <alignment horizontal="center" vertical="center"/>
    </xf>
    <xf numFmtId="0" fontId="93" fillId="0" borderId="0" xfId="0" applyFont="1" applyBorder="1" applyAlignment="1">
      <alignment horizontal="right" vertical="top" wrapText="1"/>
    </xf>
    <xf numFmtId="0" fontId="93" fillId="0" borderId="0" xfId="0" applyFont="1" applyAlignment="1">
      <alignment horizontal="right" vertical="center"/>
    </xf>
    <xf numFmtId="0" fontId="90" fillId="0" borderId="0" xfId="0" applyFont="1" applyBorder="1" applyAlignment="1" applyProtection="1">
      <alignment horizontal="center" vertical="center" wrapText="1"/>
      <protection/>
    </xf>
    <xf numFmtId="0" fontId="39" fillId="0" borderId="0" xfId="201" applyFont="1" applyBorder="1" applyAlignment="1">
      <alignment horizontal="center" vertical="center" readingOrder="2"/>
      <protection/>
    </xf>
    <xf numFmtId="0" fontId="45" fillId="0" borderId="56" xfId="201" applyFont="1" applyFill="1" applyBorder="1" applyAlignment="1">
      <alignment horizontal="center" vertical="center" readingOrder="2"/>
      <protection/>
    </xf>
    <xf numFmtId="0" fontId="45" fillId="0" borderId="47" xfId="201" applyFont="1" applyFill="1" applyBorder="1" applyAlignment="1">
      <alignment horizontal="center" vertical="center" readingOrder="2"/>
      <protection/>
    </xf>
    <xf numFmtId="0" fontId="29" fillId="0" borderId="79" xfId="201" applyFont="1" applyFill="1" applyBorder="1" applyAlignment="1">
      <alignment horizontal="center" vertical="center" readingOrder="2"/>
      <protection/>
    </xf>
    <xf numFmtId="0" fontId="29" fillId="0" borderId="80" xfId="201" applyFont="1" applyFill="1" applyBorder="1" applyAlignment="1">
      <alignment horizontal="center" vertical="center" readingOrder="2"/>
      <protection/>
    </xf>
    <xf numFmtId="0" fontId="29" fillId="0" borderId="48" xfId="201" applyFont="1" applyFill="1" applyBorder="1" applyAlignment="1">
      <alignment horizontal="center" vertical="center" readingOrder="2"/>
      <protection/>
    </xf>
    <xf numFmtId="0" fontId="29" fillId="0" borderId="81" xfId="201" applyFont="1" applyFill="1" applyBorder="1" applyAlignment="1">
      <alignment horizontal="center" vertical="center" readingOrder="2"/>
      <protection/>
    </xf>
    <xf numFmtId="0" fontId="24" fillId="0" borderId="59" xfId="201" applyFont="1" applyFill="1" applyBorder="1" applyAlignment="1">
      <alignment horizontal="center" vertical="center" wrapText="1" readingOrder="2"/>
      <protection/>
    </xf>
    <xf numFmtId="0" fontId="24" fillId="0" borderId="46" xfId="201" applyFont="1" applyFill="1" applyBorder="1" applyAlignment="1">
      <alignment horizontal="center" vertical="center" wrapText="1" readingOrder="2"/>
      <protection/>
    </xf>
    <xf numFmtId="0" fontId="24" fillId="0" borderId="55" xfId="201" applyFont="1" applyFill="1" applyBorder="1" applyAlignment="1">
      <alignment horizontal="center" vertical="center" wrapText="1" readingOrder="2"/>
      <protection/>
    </xf>
    <xf numFmtId="0" fontId="24" fillId="0" borderId="49" xfId="201" applyFont="1" applyFill="1" applyBorder="1" applyAlignment="1">
      <alignment horizontal="center" vertical="center" wrapText="1" readingOrder="2"/>
      <protection/>
    </xf>
    <xf numFmtId="0" fontId="24" fillId="0" borderId="44" xfId="201" applyFont="1" applyFill="1" applyBorder="1" applyAlignment="1">
      <alignment horizontal="center" vertical="center" wrapText="1" readingOrder="2"/>
      <protection/>
    </xf>
    <xf numFmtId="0" fontId="24" fillId="0" borderId="82" xfId="201" applyFont="1" applyFill="1" applyBorder="1" applyAlignment="1">
      <alignment horizontal="center" vertical="center" wrapText="1" readingOrder="2"/>
      <protection/>
    </xf>
    <xf numFmtId="0" fontId="24" fillId="0" borderId="83" xfId="201" applyFont="1" applyFill="1" applyBorder="1" applyAlignment="1">
      <alignment horizontal="center" vertical="center" wrapText="1" readingOrder="2"/>
      <protection/>
    </xf>
    <xf numFmtId="0" fontId="24" fillId="0" borderId="62" xfId="201" applyFont="1" applyFill="1" applyBorder="1" applyAlignment="1">
      <alignment horizontal="center" vertical="center" wrapText="1" readingOrder="2"/>
      <protection/>
    </xf>
    <xf numFmtId="0" fontId="24" fillId="0" borderId="60" xfId="201" applyFont="1" applyFill="1" applyBorder="1" applyAlignment="1">
      <alignment horizontal="center" vertical="center" wrapText="1" readingOrder="2"/>
      <protection/>
    </xf>
    <xf numFmtId="0" fontId="42" fillId="0" borderId="19" xfId="201" applyFont="1" applyBorder="1" applyAlignment="1">
      <alignment horizontal="center" vertical="center" wrapText="1"/>
      <protection/>
    </xf>
    <xf numFmtId="0" fontId="42" fillId="0" borderId="45" xfId="201" applyFont="1" applyBorder="1" applyAlignment="1">
      <alignment horizontal="center" vertical="center" readingOrder="2"/>
      <protection/>
    </xf>
    <xf numFmtId="0" fontId="42" fillId="0" borderId="50" xfId="201" applyFont="1" applyBorder="1" applyAlignment="1">
      <alignment horizontal="center" vertical="center" readingOrder="2"/>
      <protection/>
    </xf>
    <xf numFmtId="0" fontId="38" fillId="0" borderId="31" xfId="201" applyFont="1" applyBorder="1" applyAlignment="1">
      <alignment horizontal="center" vertical="center" readingOrder="2"/>
      <protection/>
    </xf>
    <xf numFmtId="0" fontId="38" fillId="0" borderId="0" xfId="201" applyFont="1" applyBorder="1" applyAlignment="1">
      <alignment horizontal="center" vertical="center" readingOrder="2"/>
      <protection/>
    </xf>
    <xf numFmtId="0" fontId="42" fillId="0" borderId="34" xfId="201" applyFont="1" applyBorder="1" applyAlignment="1">
      <alignment horizontal="center" vertical="center" readingOrder="2"/>
      <protection/>
    </xf>
    <xf numFmtId="0" fontId="42" fillId="0" borderId="54" xfId="201" applyFont="1" applyBorder="1" applyAlignment="1">
      <alignment horizontal="center" vertical="center" readingOrder="2"/>
      <protection/>
    </xf>
  </cellXfs>
  <cellStyles count="2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3" xfId="167"/>
    <cellStyle name="Heading 1 4" xfId="168"/>
    <cellStyle name="Heading 1 5" xfId="169"/>
    <cellStyle name="Heading 2" xfId="170"/>
    <cellStyle name="Heading 2 2" xfId="171"/>
    <cellStyle name="Heading 2 3" xfId="172"/>
    <cellStyle name="Heading 2 4" xfId="173"/>
    <cellStyle name="Heading 2 5" xfId="174"/>
    <cellStyle name="Heading 3" xfId="175"/>
    <cellStyle name="Heading 3 2" xfId="176"/>
    <cellStyle name="Heading 3 3" xfId="177"/>
    <cellStyle name="Heading 3 4" xfId="178"/>
    <cellStyle name="Heading 3 5" xfId="179"/>
    <cellStyle name="Heading 4" xfId="180"/>
    <cellStyle name="Heading 4 2" xfId="181"/>
    <cellStyle name="Heading 4 3" xfId="182"/>
    <cellStyle name="Heading 4 4" xfId="183"/>
    <cellStyle name="Heading 4 5" xfId="184"/>
    <cellStyle name="Hyperlink" xfId="185"/>
    <cellStyle name="Input" xfId="186"/>
    <cellStyle name="Input 2" xfId="187"/>
    <cellStyle name="Input 3" xfId="188"/>
    <cellStyle name="Input 4" xfId="189"/>
    <cellStyle name="Input 5" xfId="190"/>
    <cellStyle name="Linked Cell" xfId="191"/>
    <cellStyle name="Linked Cell 2" xfId="192"/>
    <cellStyle name="Linked Cell 3" xfId="193"/>
    <cellStyle name="Linked Cell 4" xfId="194"/>
    <cellStyle name="Linked Cell 5" xfId="195"/>
    <cellStyle name="Neutral" xfId="196"/>
    <cellStyle name="Neutral 2" xfId="197"/>
    <cellStyle name="Neutral 3" xfId="198"/>
    <cellStyle name="Neutral 4" xfId="199"/>
    <cellStyle name="Neutral 5" xfId="200"/>
    <cellStyle name="Normal 2" xfId="201"/>
    <cellStyle name="Normal 2 2" xfId="202"/>
    <cellStyle name="Normal 2 2 4" xfId="203"/>
    <cellStyle name="Normal 2 3" xfId="204"/>
    <cellStyle name="Normal 3" xfId="205"/>
    <cellStyle name="Normal 3 2" xfId="206"/>
    <cellStyle name="Normal 4" xfId="207"/>
    <cellStyle name="Normal 5" xfId="208"/>
    <cellStyle name="Note" xfId="209"/>
    <cellStyle name="Note 2" xfId="210"/>
    <cellStyle name="Note 3" xfId="211"/>
    <cellStyle name="Note 4" xfId="212"/>
    <cellStyle name="Note 5" xfId="213"/>
    <cellStyle name="Output" xfId="214"/>
    <cellStyle name="Output 2" xfId="215"/>
    <cellStyle name="Output 3" xfId="216"/>
    <cellStyle name="Output 4" xfId="217"/>
    <cellStyle name="Output 5" xfId="218"/>
    <cellStyle name="Percent" xfId="219"/>
    <cellStyle name="Title" xfId="220"/>
    <cellStyle name="Title 2" xfId="221"/>
    <cellStyle name="Title 3" xfId="222"/>
    <cellStyle name="Title 4" xfId="223"/>
    <cellStyle name="Title 5" xfId="224"/>
    <cellStyle name="Total" xfId="225"/>
    <cellStyle name="Total 2" xfId="226"/>
    <cellStyle name="Total 3" xfId="227"/>
    <cellStyle name="Total 4" xfId="228"/>
    <cellStyle name="Total 5" xfId="229"/>
    <cellStyle name="Warning Text" xfId="230"/>
    <cellStyle name="Warning Text 2" xfId="231"/>
    <cellStyle name="Warning Text 3" xfId="232"/>
    <cellStyle name="Warning Text 4" xfId="233"/>
    <cellStyle name="Warning Text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1402\file_bulletin\&#1605;&#1588;&#1578;&#1585;&#1705;&#1740;&#1606;\9\amar_chah_140209_MOSHTARAK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ar_chah_140209_MOSHTARAKIN"/>
    </sheetNames>
    <sheetDataSet>
      <sheetData sheetId="0">
        <row r="29">
          <cell r="C29">
            <v>6675</v>
          </cell>
          <cell r="D29">
            <v>228091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16.00390625" style="0" customWidth="1"/>
    <col min="2" max="2" width="9.140625" style="0" customWidth="1"/>
    <col min="3" max="3" width="11.140625" style="0" bestFit="1" customWidth="1"/>
    <col min="4" max="4" width="9.28125" style="0" bestFit="1" customWidth="1"/>
    <col min="5" max="5" width="14.57421875" style="0" customWidth="1"/>
    <col min="6" max="6" width="18.00390625" style="0" customWidth="1"/>
    <col min="7" max="7" width="11.421875" style="0" customWidth="1"/>
    <col min="8" max="8" width="12.7109375" style="0" customWidth="1"/>
  </cols>
  <sheetData>
    <row r="1" spans="1:8" ht="19.5">
      <c r="A1" s="179" t="s">
        <v>111</v>
      </c>
      <c r="B1" s="179"/>
      <c r="C1" s="179"/>
      <c r="D1" s="179"/>
      <c r="E1" s="179"/>
      <c r="F1" s="26"/>
      <c r="G1" s="24" t="s">
        <v>15</v>
      </c>
      <c r="H1" s="18">
        <v>1402</v>
      </c>
    </row>
    <row r="2" spans="1:8" ht="19.5">
      <c r="A2" s="24"/>
      <c r="B2" s="24"/>
      <c r="C2" s="24"/>
      <c r="D2" s="24"/>
      <c r="E2" s="24"/>
      <c r="F2" s="24"/>
      <c r="G2" s="180" t="s">
        <v>14</v>
      </c>
      <c r="H2" s="180"/>
    </row>
    <row r="3" spans="1:8" ht="21">
      <c r="A3" s="151" t="s">
        <v>0</v>
      </c>
      <c r="B3" s="151" t="s">
        <v>1</v>
      </c>
      <c r="C3" s="151" t="s">
        <v>2</v>
      </c>
      <c r="D3" s="151" t="s">
        <v>3</v>
      </c>
      <c r="E3" s="151" t="s">
        <v>4</v>
      </c>
      <c r="F3" s="151" t="s">
        <v>5</v>
      </c>
      <c r="G3" s="151" t="s">
        <v>6</v>
      </c>
      <c r="H3" s="151" t="s">
        <v>7</v>
      </c>
    </row>
    <row r="4" spans="1:8" ht="21">
      <c r="A4" s="152" t="s">
        <v>8</v>
      </c>
      <c r="B4" s="153">
        <v>678902</v>
      </c>
      <c r="C4" s="153">
        <v>31696</v>
      </c>
      <c r="D4" s="153">
        <v>8578</v>
      </c>
      <c r="E4" s="153">
        <v>3634</v>
      </c>
      <c r="F4" s="153">
        <v>94477</v>
      </c>
      <c r="G4" s="153">
        <v>4981</v>
      </c>
      <c r="H4" s="151">
        <f aca="true" t="shared" si="0" ref="H4:H9">SUM(B4:G4)</f>
        <v>822268</v>
      </c>
    </row>
    <row r="5" spans="1:8" ht="21">
      <c r="A5" s="152" t="s">
        <v>9</v>
      </c>
      <c r="B5" s="153">
        <v>681605</v>
      </c>
      <c r="C5" s="153">
        <v>32039</v>
      </c>
      <c r="D5" s="153">
        <v>8650</v>
      </c>
      <c r="E5" s="153">
        <v>3671</v>
      </c>
      <c r="F5" s="153">
        <v>95010</v>
      </c>
      <c r="G5" s="153">
        <v>4984</v>
      </c>
      <c r="H5" s="151">
        <f t="shared" si="0"/>
        <v>825959</v>
      </c>
    </row>
    <row r="6" spans="1:8" ht="21">
      <c r="A6" s="152" t="s">
        <v>10</v>
      </c>
      <c r="B6" s="153">
        <v>684030</v>
      </c>
      <c r="C6" s="153">
        <v>32199</v>
      </c>
      <c r="D6" s="153">
        <v>8686</v>
      </c>
      <c r="E6" s="153">
        <v>3690</v>
      </c>
      <c r="F6" s="153">
        <v>95390</v>
      </c>
      <c r="G6" s="153">
        <v>4984</v>
      </c>
      <c r="H6" s="151">
        <f t="shared" si="0"/>
        <v>828979</v>
      </c>
    </row>
    <row r="7" spans="1:8" ht="21">
      <c r="A7" s="152" t="s">
        <v>11</v>
      </c>
      <c r="B7" s="153">
        <v>687841</v>
      </c>
      <c r="C7" s="153">
        <v>32673</v>
      </c>
      <c r="D7" s="153">
        <v>8756</v>
      </c>
      <c r="E7" s="153">
        <v>3735</v>
      </c>
      <c r="F7" s="153">
        <v>95894</v>
      </c>
      <c r="G7" s="153">
        <v>5013</v>
      </c>
      <c r="H7" s="151">
        <f t="shared" si="0"/>
        <v>833912</v>
      </c>
    </row>
    <row r="8" spans="1:8" ht="21">
      <c r="A8" s="152" t="s">
        <v>12</v>
      </c>
      <c r="B8" s="153">
        <v>688936</v>
      </c>
      <c r="C8" s="153">
        <v>32827</v>
      </c>
      <c r="D8" s="153">
        <v>8771</v>
      </c>
      <c r="E8" s="153">
        <v>3743</v>
      </c>
      <c r="F8" s="153">
        <v>96027</v>
      </c>
      <c r="G8" s="153">
        <v>5017</v>
      </c>
      <c r="H8" s="151">
        <f t="shared" si="0"/>
        <v>835321</v>
      </c>
    </row>
    <row r="9" spans="1:8" ht="21">
      <c r="A9" s="152" t="s">
        <v>13</v>
      </c>
      <c r="B9" s="153"/>
      <c r="C9" s="153"/>
      <c r="D9" s="153"/>
      <c r="E9" s="153"/>
      <c r="F9" s="153"/>
      <c r="G9" s="153"/>
      <c r="H9" s="151">
        <f t="shared" si="0"/>
        <v>0</v>
      </c>
    </row>
    <row r="11" spans="1:8" ht="18.75">
      <c r="A11" s="181" t="s">
        <v>16</v>
      </c>
      <c r="B11" s="181"/>
      <c r="C11" s="181"/>
      <c r="D11" s="181"/>
      <c r="E11" s="181"/>
      <c r="F11" s="181"/>
      <c r="G11" s="181"/>
      <c r="H11" s="181"/>
    </row>
    <row r="12" spans="1:8" ht="18.75">
      <c r="A12" s="181" t="s">
        <v>60</v>
      </c>
      <c r="B12" s="181"/>
      <c r="C12" s="181"/>
      <c r="D12" s="181"/>
      <c r="E12" s="181"/>
      <c r="F12" s="181"/>
      <c r="G12" s="181"/>
      <c r="H12" s="181"/>
    </row>
    <row r="13" spans="1:8" ht="57.75" customHeight="1">
      <c r="A13" s="178" t="s">
        <v>63</v>
      </c>
      <c r="B13" s="178"/>
      <c r="C13" s="178"/>
      <c r="D13" s="178"/>
      <c r="E13" s="178"/>
      <c r="F13" s="178"/>
      <c r="G13" s="178"/>
      <c r="H13" s="178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F10" sqref="F10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179" t="s">
        <v>18</v>
      </c>
      <c r="B1" s="179"/>
      <c r="C1" s="179"/>
      <c r="D1" s="179"/>
      <c r="E1" s="25"/>
      <c r="F1" s="23" t="s">
        <v>19</v>
      </c>
      <c r="G1" s="18">
        <v>1402</v>
      </c>
      <c r="H1" s="23"/>
    </row>
    <row r="2" spans="1:8" ht="20.25" thickBot="1">
      <c r="A2" s="17"/>
      <c r="B2" s="17"/>
      <c r="C2" s="17"/>
      <c r="D2" s="17"/>
      <c r="E2" s="17"/>
      <c r="F2" s="17"/>
      <c r="G2" s="182" t="s">
        <v>17</v>
      </c>
      <c r="H2" s="182"/>
    </row>
    <row r="3" spans="1:8" ht="24" thickBot="1">
      <c r="A3" s="5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ht="23.25">
      <c r="A4" s="7" t="s">
        <v>8</v>
      </c>
      <c r="B4" s="8">
        <v>224991.468</v>
      </c>
      <c r="C4" s="8">
        <v>101540.619</v>
      </c>
      <c r="D4" s="8">
        <v>28335.706000000006</v>
      </c>
      <c r="E4" s="8">
        <v>70332.70899999999</v>
      </c>
      <c r="F4" s="8">
        <v>41591.83099999999</v>
      </c>
      <c r="G4" s="8">
        <v>18596.086999999996</v>
      </c>
      <c r="H4" s="9">
        <f aca="true" t="shared" si="0" ref="H4:H9">SUM(B4:G4)</f>
        <v>485388.42</v>
      </c>
    </row>
    <row r="5" spans="1:8" ht="23.25">
      <c r="A5" s="7" t="s">
        <v>9</v>
      </c>
      <c r="B5" s="8">
        <v>194741.0959999999</v>
      </c>
      <c r="C5" s="8">
        <v>96081.90799999994</v>
      </c>
      <c r="D5" s="8">
        <v>147131.298</v>
      </c>
      <c r="E5" s="8">
        <v>85772.24100000002</v>
      </c>
      <c r="F5" s="8">
        <v>38559.35600000003</v>
      </c>
      <c r="G5" s="8">
        <v>16541.796000000006</v>
      </c>
      <c r="H5" s="9">
        <f>SUM(B5:G5)</f>
        <v>578827.695</v>
      </c>
    </row>
    <row r="6" spans="1:8" ht="24" thickBot="1">
      <c r="A6" s="7" t="s">
        <v>10</v>
      </c>
      <c r="B6" s="8">
        <v>331047.02800000005</v>
      </c>
      <c r="C6" s="8">
        <v>121074.94100000005</v>
      </c>
      <c r="D6" s="8">
        <v>179350.55100000004</v>
      </c>
      <c r="E6" s="8">
        <v>80177.01400000002</v>
      </c>
      <c r="F6" s="8">
        <v>59182.30199999995</v>
      </c>
      <c r="G6" s="8">
        <v>13718.948999999993</v>
      </c>
      <c r="H6" s="9">
        <f>SUM(B6:G6)</f>
        <v>784550.7850000001</v>
      </c>
    </row>
    <row r="7" spans="1:8" ht="24" thickBot="1">
      <c r="A7" s="7" t="s">
        <v>11</v>
      </c>
      <c r="B7" s="2">
        <v>263451.095</v>
      </c>
      <c r="C7" s="2">
        <v>128489.70500000007</v>
      </c>
      <c r="D7" s="2">
        <v>112181.957</v>
      </c>
      <c r="E7" s="2">
        <v>68391.60699999996</v>
      </c>
      <c r="F7" s="2">
        <v>49819.579</v>
      </c>
      <c r="G7" s="3">
        <v>17605.849000000002</v>
      </c>
      <c r="H7" s="9">
        <f t="shared" si="0"/>
        <v>639939.7920000001</v>
      </c>
    </row>
    <row r="8" spans="1:8" ht="23.25">
      <c r="A8" s="7" t="s">
        <v>12</v>
      </c>
      <c r="B8" s="8">
        <v>213984.58400000026</v>
      </c>
      <c r="C8" s="8">
        <v>144839.45199999982</v>
      </c>
      <c r="D8" s="8">
        <v>27681.853999999876</v>
      </c>
      <c r="E8" s="8">
        <v>92289.82899999991</v>
      </c>
      <c r="F8" s="8">
        <v>44026.08500000008</v>
      </c>
      <c r="G8" s="8">
        <v>14613.952999999994</v>
      </c>
      <c r="H8" s="9">
        <f t="shared" si="0"/>
        <v>537435.757</v>
      </c>
    </row>
    <row r="9" spans="1:8" ht="24" thickBot="1">
      <c r="A9" s="7" t="s">
        <v>13</v>
      </c>
      <c r="B9" s="8"/>
      <c r="C9" s="8"/>
      <c r="D9" s="8"/>
      <c r="E9" s="8"/>
      <c r="F9" s="8"/>
      <c r="G9" s="8"/>
      <c r="H9" s="9">
        <f t="shared" si="0"/>
        <v>0</v>
      </c>
    </row>
    <row r="10" spans="1:8" ht="24" thickBot="1">
      <c r="A10" s="1" t="s">
        <v>7</v>
      </c>
      <c r="B10" s="10">
        <f>SUM(B4:B9)</f>
        <v>1228215.2710000002</v>
      </c>
      <c r="C10" s="10">
        <f aca="true" t="shared" si="1" ref="C10:H10">SUM(C4:C9)</f>
        <v>592026.6249999999</v>
      </c>
      <c r="D10" s="10">
        <f t="shared" si="1"/>
        <v>494681.3659999999</v>
      </c>
      <c r="E10" s="10">
        <f t="shared" si="1"/>
        <v>396963.3999999999</v>
      </c>
      <c r="F10" s="10">
        <f t="shared" si="1"/>
        <v>233179.15300000005</v>
      </c>
      <c r="G10" s="10">
        <f t="shared" si="1"/>
        <v>81076.63399999999</v>
      </c>
      <c r="H10" s="10">
        <f t="shared" si="1"/>
        <v>3026142.449</v>
      </c>
    </row>
    <row r="11" spans="1:8" ht="22.5" customHeight="1">
      <c r="A11" s="183" t="s">
        <v>20</v>
      </c>
      <c r="B11" s="183"/>
      <c r="C11" s="183"/>
      <c r="D11" s="183"/>
      <c r="E11" s="183"/>
      <c r="F11" s="183"/>
      <c r="G11" s="183"/>
      <c r="H11" s="183"/>
    </row>
    <row r="12" spans="1:8" ht="18.75">
      <c r="A12" s="181" t="s">
        <v>61</v>
      </c>
      <c r="B12" s="181"/>
      <c r="C12" s="181"/>
      <c r="D12" s="181"/>
      <c r="E12" s="181"/>
      <c r="F12" s="181"/>
      <c r="G12" s="181"/>
      <c r="H12" s="181"/>
    </row>
    <row r="13" spans="1:8" ht="57.75" customHeight="1">
      <c r="A13" s="178" t="s">
        <v>64</v>
      </c>
      <c r="B13" s="178"/>
      <c r="C13" s="178"/>
      <c r="D13" s="178"/>
      <c r="E13" s="178"/>
      <c r="F13" s="178"/>
      <c r="G13" s="178"/>
      <c r="H13" s="178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21"/>
  <sheetViews>
    <sheetView rightToLeft="1" zoomScalePageLayoutView="0" workbookViewId="0" topLeftCell="A1">
      <selection activeCell="B7" sqref="B7"/>
    </sheetView>
  </sheetViews>
  <sheetFormatPr defaultColWidth="9.140625" defaultRowHeight="12.75"/>
  <cols>
    <col min="1" max="1" width="19.140625" style="0" customWidth="1"/>
    <col min="2" max="2" width="32.28125" style="0" customWidth="1"/>
    <col min="3" max="3" width="31.28125" style="0" customWidth="1"/>
    <col min="5" max="5" width="11.00390625" style="0" customWidth="1"/>
  </cols>
  <sheetData>
    <row r="1" spans="1:3" ht="19.5">
      <c r="A1" s="184" t="s">
        <v>109</v>
      </c>
      <c r="B1" s="184"/>
      <c r="C1" s="25"/>
    </row>
    <row r="2" spans="1:3" ht="20.25" thickBot="1">
      <c r="A2" s="17" t="s">
        <v>38</v>
      </c>
      <c r="B2" s="21">
        <v>1402</v>
      </c>
      <c r="C2" s="22" t="s">
        <v>21</v>
      </c>
    </row>
    <row r="3" spans="1:3" ht="24" thickBot="1">
      <c r="A3" s="5" t="s">
        <v>34</v>
      </c>
      <c r="B3" s="4" t="s">
        <v>35</v>
      </c>
      <c r="C3" s="6" t="s">
        <v>36</v>
      </c>
    </row>
    <row r="4" spans="1:5" ht="23.25">
      <c r="A4" s="7" t="s">
        <v>22</v>
      </c>
      <c r="B4" s="167"/>
      <c r="C4" s="167"/>
      <c r="D4" s="146"/>
      <c r="E4" s="172"/>
    </row>
    <row r="5" spans="1:5" ht="23.25">
      <c r="A5" s="11" t="s">
        <v>23</v>
      </c>
      <c r="B5" s="167"/>
      <c r="C5" s="167"/>
      <c r="D5" s="146"/>
      <c r="E5" s="172"/>
    </row>
    <row r="6" spans="1:5" ht="23.25">
      <c r="A6" s="11" t="s">
        <v>24</v>
      </c>
      <c r="B6" s="167"/>
      <c r="C6" s="167"/>
      <c r="D6" s="146"/>
      <c r="E6" s="172"/>
    </row>
    <row r="7" spans="1:5" ht="23.25">
      <c r="A7" s="11" t="s">
        <v>25</v>
      </c>
      <c r="B7" s="167"/>
      <c r="C7" s="167"/>
      <c r="D7" s="146"/>
      <c r="E7" s="172"/>
    </row>
    <row r="8" spans="1:5" ht="23.25">
      <c r="A8" s="11" t="s">
        <v>26</v>
      </c>
      <c r="B8" s="167"/>
      <c r="C8" s="167"/>
      <c r="D8" s="146"/>
      <c r="E8" s="172"/>
    </row>
    <row r="9" spans="1:5" ht="23.25">
      <c r="A9" s="12" t="s">
        <v>27</v>
      </c>
      <c r="B9" s="167"/>
      <c r="C9" s="167"/>
      <c r="D9" s="146"/>
      <c r="E9" s="172"/>
    </row>
    <row r="10" spans="1:5" ht="23.25">
      <c r="A10" s="12" t="s">
        <v>28</v>
      </c>
      <c r="B10" s="167"/>
      <c r="C10" s="167"/>
      <c r="D10" s="146"/>
      <c r="E10" s="172"/>
    </row>
    <row r="11" spans="1:5" ht="23.25">
      <c r="A11" s="12" t="s">
        <v>29</v>
      </c>
      <c r="B11" s="168"/>
      <c r="C11" s="168"/>
      <c r="D11" s="146"/>
      <c r="E11" s="172"/>
    </row>
    <row r="12" spans="1:5" ht="23.25">
      <c r="A12" s="12" t="s">
        <v>30</v>
      </c>
      <c r="B12" s="168"/>
      <c r="C12" s="168"/>
      <c r="D12" s="146"/>
      <c r="E12" s="172"/>
    </row>
    <row r="13" spans="1:5" ht="23.25">
      <c r="A13" s="12" t="s">
        <v>95</v>
      </c>
      <c r="B13" s="168"/>
      <c r="C13" s="168"/>
      <c r="D13" s="146"/>
      <c r="E13" s="172"/>
    </row>
    <row r="14" spans="1:5" ht="23.25">
      <c r="A14" s="12" t="s">
        <v>32</v>
      </c>
      <c r="B14" s="168"/>
      <c r="C14" s="168"/>
      <c r="D14" s="146"/>
      <c r="E14" s="172"/>
    </row>
    <row r="15" spans="1:5" ht="24" thickBot="1">
      <c r="A15" s="12" t="s">
        <v>33</v>
      </c>
      <c r="B15" s="169"/>
      <c r="C15" s="170"/>
      <c r="D15" s="146"/>
      <c r="E15" s="172"/>
    </row>
    <row r="16" spans="1:3" ht="24" thickBot="1">
      <c r="A16" s="1" t="s">
        <v>37</v>
      </c>
      <c r="B16" s="171">
        <f>MAX(B4:B15)</f>
        <v>0</v>
      </c>
      <c r="C16" s="171">
        <f>MAX(C4:C15)</f>
        <v>0</v>
      </c>
    </row>
    <row r="18" spans="1:3" ht="39" customHeight="1">
      <c r="A18" s="186" t="s">
        <v>40</v>
      </c>
      <c r="B18" s="185"/>
      <c r="C18" s="185"/>
    </row>
    <row r="19" spans="1:3" ht="42" customHeight="1">
      <c r="A19" s="185" t="s">
        <v>39</v>
      </c>
      <c r="B19" s="185"/>
      <c r="C19" s="185"/>
    </row>
    <row r="20" spans="1:3" ht="60.75" customHeight="1">
      <c r="A20" s="186" t="s">
        <v>41</v>
      </c>
      <c r="B20" s="185"/>
      <c r="C20" s="185"/>
    </row>
    <row r="21" spans="1:3" ht="43.5" customHeight="1">
      <c r="A21" s="185" t="s">
        <v>62</v>
      </c>
      <c r="B21" s="185"/>
      <c r="C21" s="185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zoomScale="78" zoomScaleNormal="78" zoomScalePageLayoutView="0" workbookViewId="0" topLeftCell="A1">
      <selection activeCell="A18" sqref="A18:J1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140625" style="0" customWidth="1"/>
    <col min="4" max="4" width="12.28125" style="0" customWidth="1"/>
    <col min="5" max="8" width="8.140625" style="0" customWidth="1"/>
    <col min="9" max="9" width="12.28125" style="0" customWidth="1"/>
    <col min="10" max="11" width="11.8515625" style="0" customWidth="1"/>
    <col min="18" max="18" width="9.421875" style="0" bestFit="1" customWidth="1"/>
  </cols>
  <sheetData>
    <row r="1" spans="1:19" ht="21.75" thickBot="1">
      <c r="A1" s="211" t="s">
        <v>49</v>
      </c>
      <c r="B1" s="211"/>
      <c r="C1" s="211"/>
      <c r="D1" s="211"/>
      <c r="E1" s="211"/>
      <c r="F1" s="211"/>
      <c r="G1" s="211"/>
      <c r="H1" s="199"/>
      <c r="I1" s="199"/>
      <c r="J1" s="53" t="s">
        <v>118</v>
      </c>
      <c r="K1" s="20"/>
      <c r="L1" s="190" t="s">
        <v>90</v>
      </c>
      <c r="M1" s="190"/>
      <c r="N1" s="190"/>
      <c r="O1" s="190"/>
      <c r="P1" s="190"/>
      <c r="Q1" s="190"/>
      <c r="R1" s="190"/>
      <c r="S1" s="39"/>
    </row>
    <row r="2" spans="1:19" ht="24" customHeight="1" thickBot="1">
      <c r="A2" s="204" t="s">
        <v>42</v>
      </c>
      <c r="B2" s="206" t="s">
        <v>43</v>
      </c>
      <c r="C2" s="207"/>
      <c r="D2" s="208"/>
      <c r="E2" s="206" t="s">
        <v>48</v>
      </c>
      <c r="F2" s="207"/>
      <c r="G2" s="209"/>
      <c r="H2" s="200" t="s">
        <v>46</v>
      </c>
      <c r="I2" s="201"/>
      <c r="J2" s="202" t="s">
        <v>112</v>
      </c>
      <c r="K2" s="93"/>
      <c r="L2" s="187" t="s">
        <v>42</v>
      </c>
      <c r="M2" s="191" t="s">
        <v>46</v>
      </c>
      <c r="N2" s="192"/>
      <c r="O2" s="192"/>
      <c r="P2" s="192"/>
      <c r="Q2" s="192"/>
      <c r="R2" s="193"/>
      <c r="S2" s="40"/>
    </row>
    <row r="3" spans="1:18" ht="38.25" customHeight="1" thickBot="1">
      <c r="A3" s="205"/>
      <c r="B3" s="94" t="s">
        <v>44</v>
      </c>
      <c r="C3" s="94" t="s">
        <v>45</v>
      </c>
      <c r="D3" s="94" t="s">
        <v>7</v>
      </c>
      <c r="E3" s="94" t="s">
        <v>44</v>
      </c>
      <c r="F3" s="94" t="s">
        <v>45</v>
      </c>
      <c r="G3" s="95" t="s">
        <v>7</v>
      </c>
      <c r="H3" s="96" t="s">
        <v>88</v>
      </c>
      <c r="I3" s="97" t="s">
        <v>89</v>
      </c>
      <c r="J3" s="203"/>
      <c r="K3" s="93"/>
      <c r="L3" s="188"/>
      <c r="M3" s="194" t="s">
        <v>47</v>
      </c>
      <c r="N3" s="195"/>
      <c r="O3" s="196"/>
      <c r="P3" s="197" t="s">
        <v>65</v>
      </c>
      <c r="Q3" s="197"/>
      <c r="R3" s="198"/>
    </row>
    <row r="4" spans="1:18" ht="30" customHeight="1" thickBot="1">
      <c r="A4" s="54" t="s">
        <v>22</v>
      </c>
      <c r="B4" s="143">
        <v>12175.953887865362</v>
      </c>
      <c r="C4" s="150">
        <v>129.03514814814815</v>
      </c>
      <c r="D4" s="134">
        <f>+C4+B4</f>
        <v>12304.98903601351</v>
      </c>
      <c r="E4" s="143">
        <v>6893.212644966443</v>
      </c>
      <c r="F4" s="143">
        <v>413.6576500000001</v>
      </c>
      <c r="G4" s="136">
        <f>+F4+E4</f>
        <v>7306.870294966443</v>
      </c>
      <c r="H4" s="99">
        <f>M5+N5</f>
        <v>19536</v>
      </c>
      <c r="I4" s="149">
        <f>+P5+Q5</f>
        <v>2294.291</v>
      </c>
      <c r="J4" s="100">
        <v>201953</v>
      </c>
      <c r="K4" s="93"/>
      <c r="L4" s="189"/>
      <c r="M4" s="101" t="s">
        <v>44</v>
      </c>
      <c r="N4" s="102" t="s">
        <v>66</v>
      </c>
      <c r="O4" s="103" t="s">
        <v>67</v>
      </c>
      <c r="P4" s="104" t="s">
        <v>44</v>
      </c>
      <c r="Q4" s="105" t="s">
        <v>45</v>
      </c>
      <c r="R4" s="106" t="s">
        <v>67</v>
      </c>
    </row>
    <row r="5" spans="1:18" ht="24" thickBot="1">
      <c r="A5" s="55" t="s">
        <v>23</v>
      </c>
      <c r="B5" s="98">
        <v>12184.349399847935</v>
      </c>
      <c r="C5" s="143">
        <v>129.03514814814815</v>
      </c>
      <c r="D5" s="135">
        <f aca="true" t="shared" si="0" ref="D5:D14">+C5+B5</f>
        <v>12313.384547996084</v>
      </c>
      <c r="E5" s="143">
        <v>6893.422644966444</v>
      </c>
      <c r="F5" s="143">
        <v>413.7476500000001</v>
      </c>
      <c r="G5" s="137">
        <f>+F5+E5</f>
        <v>7307.170294966444</v>
      </c>
      <c r="H5" s="108">
        <f>+M6+N6</f>
        <v>19560</v>
      </c>
      <c r="I5" s="91">
        <f>+P6+Q6</f>
        <v>2296.286</v>
      </c>
      <c r="J5" s="100">
        <v>201953</v>
      </c>
      <c r="K5" s="110"/>
      <c r="L5" s="111" t="s">
        <v>22</v>
      </c>
      <c r="M5" s="112">
        <v>19055</v>
      </c>
      <c r="N5" s="113">
        <v>481</v>
      </c>
      <c r="O5" s="114">
        <f>+N5+M5</f>
        <v>19536</v>
      </c>
      <c r="P5" s="144">
        <v>1963.171</v>
      </c>
      <c r="Q5" s="113">
        <v>331.12</v>
      </c>
      <c r="R5" s="176">
        <f>+Q5+P5</f>
        <v>2294.291</v>
      </c>
    </row>
    <row r="6" spans="1:18" ht="24" thickBot="1">
      <c r="A6" s="55" t="s">
        <v>24</v>
      </c>
      <c r="B6" s="98">
        <v>12184.349399847935</v>
      </c>
      <c r="C6" s="98">
        <v>129.03514814814815</v>
      </c>
      <c r="D6" s="135">
        <f t="shared" si="0"/>
        <v>12313.384547996084</v>
      </c>
      <c r="E6" s="98">
        <v>6893.422644966444</v>
      </c>
      <c r="F6" s="98">
        <v>413.7476500000001</v>
      </c>
      <c r="G6" s="137">
        <f aca="true" t="shared" si="1" ref="G6:G15">+F6+E6</f>
        <v>7307.170294966444</v>
      </c>
      <c r="H6" s="108">
        <f aca="true" t="shared" si="2" ref="H6:H14">+M7+N7</f>
        <v>19560</v>
      </c>
      <c r="I6" s="91">
        <f aca="true" t="shared" si="3" ref="I6:I14">+P7+Q7</f>
        <v>2296.286</v>
      </c>
      <c r="J6" s="100">
        <v>201953</v>
      </c>
      <c r="K6" s="110"/>
      <c r="L6" s="115" t="s">
        <v>23</v>
      </c>
      <c r="M6" s="112">
        <v>19079</v>
      </c>
      <c r="N6" s="112">
        <v>481</v>
      </c>
      <c r="O6" s="117">
        <f aca="true" t="shared" si="4" ref="O6:O16">+N6+M6</f>
        <v>19560</v>
      </c>
      <c r="P6" s="144">
        <v>1965.166</v>
      </c>
      <c r="Q6" s="113">
        <v>331.12</v>
      </c>
      <c r="R6" s="177">
        <f>+Q6+P6</f>
        <v>2296.286</v>
      </c>
    </row>
    <row r="7" spans="1:18" ht="24" thickBot="1">
      <c r="A7" s="55" t="s">
        <v>25</v>
      </c>
      <c r="B7" s="98">
        <v>12206.186129242149</v>
      </c>
      <c r="C7" s="98">
        <v>129.07514814814817</v>
      </c>
      <c r="D7" s="135">
        <f t="shared" si="0"/>
        <v>12335.261277390297</v>
      </c>
      <c r="E7" s="98">
        <v>6895.518210673305</v>
      </c>
      <c r="F7" s="98">
        <v>415.5519000000001</v>
      </c>
      <c r="G7" s="137">
        <f>+F7+E7</f>
        <v>7311.070110673305</v>
      </c>
      <c r="H7" s="108">
        <f t="shared" si="2"/>
        <v>19660</v>
      </c>
      <c r="I7" s="91">
        <f t="shared" si="3"/>
        <v>2301.806</v>
      </c>
      <c r="J7" s="109">
        <v>202793</v>
      </c>
      <c r="K7" s="110"/>
      <c r="L7" s="115" t="s">
        <v>24</v>
      </c>
      <c r="M7" s="112">
        <v>19079</v>
      </c>
      <c r="N7" s="112">
        <v>481</v>
      </c>
      <c r="O7" s="117">
        <f t="shared" si="4"/>
        <v>19560</v>
      </c>
      <c r="P7" s="112">
        <v>1965.166</v>
      </c>
      <c r="Q7" s="113">
        <v>331.12</v>
      </c>
      <c r="R7" s="177">
        <f aca="true" t="shared" si="5" ref="R7:R16">+Q7+P7</f>
        <v>2296.286</v>
      </c>
    </row>
    <row r="8" spans="1:18" ht="24" thickBot="1">
      <c r="A8" s="55" t="s">
        <v>26</v>
      </c>
      <c r="B8" s="98">
        <v>12229.369383763946</v>
      </c>
      <c r="C8" s="98">
        <v>129.2884814814815</v>
      </c>
      <c r="D8" s="135">
        <f t="shared" si="0"/>
        <v>12358.657865245426</v>
      </c>
      <c r="E8" s="98">
        <v>6898.548210673305</v>
      </c>
      <c r="F8" s="98">
        <v>416.5061500000001</v>
      </c>
      <c r="G8" s="137">
        <f t="shared" si="1"/>
        <v>7315.054360673305</v>
      </c>
      <c r="H8" s="108">
        <f>+M9+N9</f>
        <v>19749</v>
      </c>
      <c r="I8" s="91">
        <f>+P9+Q9</f>
        <v>2309.061</v>
      </c>
      <c r="J8" s="109">
        <v>202793</v>
      </c>
      <c r="K8" s="110"/>
      <c r="L8" s="115" t="s">
        <v>25</v>
      </c>
      <c r="M8" s="112">
        <v>19179</v>
      </c>
      <c r="N8" s="112">
        <v>481</v>
      </c>
      <c r="O8" s="117">
        <f t="shared" si="4"/>
        <v>19660</v>
      </c>
      <c r="P8" s="112">
        <v>1970.686</v>
      </c>
      <c r="Q8" s="113">
        <v>331.12</v>
      </c>
      <c r="R8" s="177">
        <f t="shared" si="5"/>
        <v>2301.806</v>
      </c>
    </row>
    <row r="9" spans="1:18" ht="24" thickBot="1">
      <c r="A9" s="57" t="s">
        <v>27</v>
      </c>
      <c r="B9" s="98">
        <v>12244.551828822505</v>
      </c>
      <c r="C9" s="98">
        <v>129.2884814814815</v>
      </c>
      <c r="D9" s="135">
        <f t="shared" si="0"/>
        <v>12373.840310303985</v>
      </c>
      <c r="E9" s="98">
        <v>6903.951548192248</v>
      </c>
      <c r="F9" s="98">
        <v>417.4324000000001</v>
      </c>
      <c r="G9" s="137">
        <f t="shared" si="1"/>
        <v>7321.383948192248</v>
      </c>
      <c r="H9" s="108">
        <f t="shared" si="2"/>
        <v>19791</v>
      </c>
      <c r="I9" s="91">
        <f t="shared" si="3"/>
        <v>2312.161</v>
      </c>
      <c r="J9" s="109">
        <v>203196</v>
      </c>
      <c r="K9" s="30"/>
      <c r="L9" s="13" t="s">
        <v>26</v>
      </c>
      <c r="M9" s="112">
        <v>19268</v>
      </c>
      <c r="N9" s="112">
        <v>481</v>
      </c>
      <c r="O9" s="29">
        <f t="shared" si="4"/>
        <v>19749</v>
      </c>
      <c r="P9" s="112">
        <v>1977.941</v>
      </c>
      <c r="Q9" s="113">
        <v>331.12</v>
      </c>
      <c r="R9" s="177">
        <f t="shared" si="5"/>
        <v>2309.061</v>
      </c>
    </row>
    <row r="10" spans="1:18" ht="24" thickBot="1">
      <c r="A10" s="57" t="s">
        <v>28</v>
      </c>
      <c r="B10" s="98">
        <v>12245.665580456493</v>
      </c>
      <c r="C10" s="98">
        <v>129.34581481481482</v>
      </c>
      <c r="D10" s="135">
        <f t="shared" si="0"/>
        <v>12375.011395271307</v>
      </c>
      <c r="E10" s="98">
        <v>6908.030096579346</v>
      </c>
      <c r="F10" s="98">
        <v>418.45940000000013</v>
      </c>
      <c r="G10" s="137">
        <f t="shared" si="1"/>
        <v>7326.4894965793455</v>
      </c>
      <c r="H10" s="108">
        <f t="shared" si="2"/>
        <v>19831</v>
      </c>
      <c r="I10" s="91">
        <f t="shared" si="3"/>
        <v>2316.291</v>
      </c>
      <c r="J10" s="56">
        <v>203538</v>
      </c>
      <c r="K10" s="30"/>
      <c r="L10" s="14" t="s">
        <v>27</v>
      </c>
      <c r="M10" s="112">
        <v>19310</v>
      </c>
      <c r="N10" s="112">
        <v>481</v>
      </c>
      <c r="O10" s="29">
        <f t="shared" si="4"/>
        <v>19791</v>
      </c>
      <c r="P10" s="112">
        <v>1981.041</v>
      </c>
      <c r="Q10" s="113">
        <v>331.12</v>
      </c>
      <c r="R10" s="177">
        <f t="shared" si="5"/>
        <v>2312.161</v>
      </c>
    </row>
    <row r="11" spans="1:18" ht="24" thickBot="1">
      <c r="A11" s="57" t="s">
        <v>29</v>
      </c>
      <c r="B11" s="98">
        <v>12273.338412554282</v>
      </c>
      <c r="C11" s="98">
        <v>129.2804814814815</v>
      </c>
      <c r="D11" s="135">
        <f t="shared" si="0"/>
        <v>12402.618894035762</v>
      </c>
      <c r="E11" s="143">
        <v>6931.429042197454</v>
      </c>
      <c r="F11" s="143">
        <v>419.4059000000001</v>
      </c>
      <c r="G11" s="137">
        <f t="shared" si="1"/>
        <v>7350.8349421974535</v>
      </c>
      <c r="H11" s="108">
        <f t="shared" si="2"/>
        <v>19882</v>
      </c>
      <c r="I11" s="91">
        <f t="shared" si="3"/>
        <v>2319.511</v>
      </c>
      <c r="J11" s="56">
        <v>203538</v>
      </c>
      <c r="K11" s="30"/>
      <c r="L11" s="14" t="s">
        <v>28</v>
      </c>
      <c r="M11" s="112">
        <v>19350</v>
      </c>
      <c r="N11" s="112">
        <v>481</v>
      </c>
      <c r="O11" s="29">
        <f t="shared" si="4"/>
        <v>19831</v>
      </c>
      <c r="P11" s="112">
        <v>1985.171</v>
      </c>
      <c r="Q11" s="113">
        <v>331.12</v>
      </c>
      <c r="R11" s="177">
        <f t="shared" si="5"/>
        <v>2316.291</v>
      </c>
    </row>
    <row r="12" spans="1:18" ht="24" thickBot="1">
      <c r="A12" s="57" t="s">
        <v>30</v>
      </c>
      <c r="B12" s="98">
        <v>12278.09831195625</v>
      </c>
      <c r="C12" s="98">
        <v>130.69581481481484</v>
      </c>
      <c r="D12" s="135">
        <f>C12+B12</f>
        <v>12408.794126771065</v>
      </c>
      <c r="E12" s="98">
        <v>6939.269410367917</v>
      </c>
      <c r="F12" s="98">
        <v>420.05564999999996</v>
      </c>
      <c r="G12" s="137">
        <f t="shared" si="1"/>
        <v>7359.325060367917</v>
      </c>
      <c r="H12" s="108">
        <f>+M13+N13</f>
        <v>19916</v>
      </c>
      <c r="I12" s="91">
        <f t="shared" si="3"/>
        <v>2321.916</v>
      </c>
      <c r="J12" s="56">
        <v>204311</v>
      </c>
      <c r="K12" s="30"/>
      <c r="L12" s="14" t="s">
        <v>29</v>
      </c>
      <c r="M12" s="112">
        <v>19401</v>
      </c>
      <c r="N12" s="112">
        <v>481</v>
      </c>
      <c r="O12" s="29">
        <f t="shared" si="4"/>
        <v>19882</v>
      </c>
      <c r="P12" s="144">
        <v>1988.391</v>
      </c>
      <c r="Q12" s="113">
        <v>331.12</v>
      </c>
      <c r="R12" s="177">
        <f t="shared" si="5"/>
        <v>2319.511</v>
      </c>
    </row>
    <row r="13" spans="1:18" ht="24" thickBot="1">
      <c r="A13" s="57" t="s">
        <v>31</v>
      </c>
      <c r="B13" s="98">
        <v>12290.770061894107</v>
      </c>
      <c r="C13" s="98">
        <v>130.79614814814815</v>
      </c>
      <c r="D13" s="135">
        <f t="shared" si="0"/>
        <v>12421.566210042256</v>
      </c>
      <c r="E13" s="107">
        <v>6950.572981499069</v>
      </c>
      <c r="F13" s="92">
        <v>420.92965</v>
      </c>
      <c r="G13" s="137">
        <f t="shared" si="1"/>
        <v>7371.502631499069</v>
      </c>
      <c r="H13" s="108">
        <f>+M14+N14</f>
        <v>19984</v>
      </c>
      <c r="I13" s="91">
        <f t="shared" si="3"/>
        <v>2329.816</v>
      </c>
      <c r="J13" s="56">
        <v>204311</v>
      </c>
      <c r="K13" s="30"/>
      <c r="L13" s="14" t="s">
        <v>30</v>
      </c>
      <c r="M13" s="112">
        <v>19435</v>
      </c>
      <c r="N13" s="112">
        <v>481</v>
      </c>
      <c r="O13" s="29">
        <f>+N13+M13</f>
        <v>19916</v>
      </c>
      <c r="P13" s="112">
        <v>1990.796</v>
      </c>
      <c r="Q13" s="113">
        <v>331.12</v>
      </c>
      <c r="R13" s="177">
        <f t="shared" si="5"/>
        <v>2321.916</v>
      </c>
    </row>
    <row r="14" spans="1:18" ht="24" thickBot="1">
      <c r="A14" s="57" t="s">
        <v>32</v>
      </c>
      <c r="B14" s="98"/>
      <c r="C14" s="98"/>
      <c r="D14" s="135">
        <f t="shared" si="0"/>
        <v>0</v>
      </c>
      <c r="E14" s="127"/>
      <c r="F14" s="126"/>
      <c r="G14" s="137">
        <f t="shared" si="1"/>
        <v>0</v>
      </c>
      <c r="H14" s="108">
        <f t="shared" si="2"/>
        <v>0</v>
      </c>
      <c r="I14" s="91">
        <f t="shared" si="3"/>
        <v>0</v>
      </c>
      <c r="J14" s="56"/>
      <c r="K14" s="30"/>
      <c r="L14" s="14" t="s">
        <v>31</v>
      </c>
      <c r="M14" s="112">
        <v>19502</v>
      </c>
      <c r="N14" s="112">
        <v>482</v>
      </c>
      <c r="O14" s="29">
        <f>+N14+M14</f>
        <v>19984</v>
      </c>
      <c r="P14" s="116">
        <v>1997.446</v>
      </c>
      <c r="Q14" s="118">
        <v>332.37</v>
      </c>
      <c r="R14" s="90">
        <f t="shared" si="5"/>
        <v>2329.816</v>
      </c>
    </row>
    <row r="15" spans="1:18" ht="24" thickBot="1">
      <c r="A15" s="58" t="s">
        <v>33</v>
      </c>
      <c r="B15" s="98"/>
      <c r="C15" s="98"/>
      <c r="D15" s="135">
        <f>+C15+B15</f>
        <v>0</v>
      </c>
      <c r="E15" s="162"/>
      <c r="F15" s="163"/>
      <c r="G15" s="137">
        <f t="shared" si="1"/>
        <v>0</v>
      </c>
      <c r="H15" s="108">
        <f>+M16+N16</f>
        <v>0</v>
      </c>
      <c r="I15" s="91">
        <f>+P16+Q16</f>
        <v>0</v>
      </c>
      <c r="J15" s="59"/>
      <c r="K15" s="30"/>
      <c r="L15" s="14" t="s">
        <v>32</v>
      </c>
      <c r="M15" s="112"/>
      <c r="N15" s="112"/>
      <c r="O15" s="29">
        <f t="shared" si="4"/>
        <v>0</v>
      </c>
      <c r="P15" s="116"/>
      <c r="Q15" s="118"/>
      <c r="R15" s="90">
        <f t="shared" si="5"/>
        <v>0</v>
      </c>
    </row>
    <row r="16" spans="11:18" ht="24" thickBot="1">
      <c r="K16" s="30"/>
      <c r="L16" s="15" t="s">
        <v>33</v>
      </c>
      <c r="M16" s="112"/>
      <c r="N16" s="112"/>
      <c r="O16" s="29">
        <f t="shared" si="4"/>
        <v>0</v>
      </c>
      <c r="P16" s="124"/>
      <c r="Q16" s="125"/>
      <c r="R16" s="133">
        <f t="shared" si="5"/>
        <v>0</v>
      </c>
    </row>
    <row r="17" spans="1:10" ht="60.75" customHeight="1">
      <c r="A17" s="212" t="s">
        <v>50</v>
      </c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1" ht="40.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7"/>
    </row>
  </sheetData>
  <sheetProtection/>
  <mergeCells count="14">
    <mergeCell ref="A2:A3"/>
    <mergeCell ref="B2:D2"/>
    <mergeCell ref="E2:G2"/>
    <mergeCell ref="A18:J18"/>
    <mergeCell ref="A1:G1"/>
    <mergeCell ref="A17:J17"/>
    <mergeCell ref="L2:L4"/>
    <mergeCell ref="L1:R1"/>
    <mergeCell ref="M2:R2"/>
    <mergeCell ref="M3:O3"/>
    <mergeCell ref="P3:R3"/>
    <mergeCell ref="H1:I1"/>
    <mergeCell ref="H2:I2"/>
    <mergeCell ref="J2:J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W19"/>
  <sheetViews>
    <sheetView rightToLeft="1" zoomScale="69" zoomScaleNormal="69" zoomScalePageLayoutView="0" workbookViewId="0" topLeftCell="A1">
      <selection activeCell="I26" sqref="I26"/>
    </sheetView>
  </sheetViews>
  <sheetFormatPr defaultColWidth="9.140625" defaultRowHeight="12.75"/>
  <cols>
    <col min="1" max="1" width="12.57421875" style="16" customWidth="1"/>
    <col min="2" max="2" width="10.28125" style="16" customWidth="1"/>
    <col min="3" max="3" width="12.140625" style="16" customWidth="1"/>
    <col min="4" max="4" width="17.421875" style="16" customWidth="1"/>
    <col min="5" max="5" width="14.00390625" style="16" customWidth="1"/>
    <col min="6" max="6" width="12.421875" style="16" customWidth="1"/>
    <col min="7" max="9" width="10.57421875" style="16" customWidth="1"/>
    <col min="10" max="10" width="13.7109375" style="16" customWidth="1"/>
    <col min="11" max="11" width="21.140625" style="16" customWidth="1"/>
    <col min="12" max="13" width="9.140625" style="16" customWidth="1"/>
    <col min="14" max="14" width="17.00390625" style="16" customWidth="1"/>
    <col min="15" max="15" width="19.8515625" style="16" customWidth="1"/>
    <col min="16" max="16" width="10.7109375" style="16" customWidth="1"/>
    <col min="17" max="19" width="9.140625" style="16" customWidth="1"/>
    <col min="20" max="20" width="12.57421875" style="16" customWidth="1"/>
    <col min="21" max="21" width="9.140625" style="16" customWidth="1"/>
    <col min="22" max="22" width="10.57421875" style="16" customWidth="1"/>
    <col min="23" max="16384" width="9.140625" style="16" customWidth="1"/>
  </cols>
  <sheetData>
    <row r="1" spans="1:21" ht="27" thickBot="1">
      <c r="A1" s="221" t="s">
        <v>53</v>
      </c>
      <c r="B1" s="221"/>
      <c r="C1" s="221"/>
      <c r="D1" s="221"/>
      <c r="E1" s="26"/>
      <c r="F1" s="31" t="s">
        <v>38</v>
      </c>
      <c r="G1" s="19">
        <v>1402</v>
      </c>
      <c r="H1" s="18"/>
      <c r="I1" s="173" t="s">
        <v>82</v>
      </c>
      <c r="J1" s="173"/>
      <c r="K1" s="173"/>
      <c r="L1" s="173"/>
      <c r="M1" s="173"/>
      <c r="N1" s="173"/>
      <c r="O1" s="173"/>
      <c r="P1" s="173"/>
      <c r="Q1" s="173"/>
      <c r="R1" s="173"/>
      <c r="S1" s="174"/>
      <c r="T1" s="174"/>
      <c r="U1" s="174"/>
    </row>
    <row r="2" spans="1:18" ht="23.25" customHeight="1" thickBot="1">
      <c r="A2" s="230" t="s">
        <v>34</v>
      </c>
      <c r="B2" s="232" t="s">
        <v>51</v>
      </c>
      <c r="C2" s="232" t="s">
        <v>52</v>
      </c>
      <c r="D2" s="224" t="s">
        <v>54</v>
      </c>
      <c r="E2" s="224" t="s">
        <v>55</v>
      </c>
      <c r="F2" s="232" t="s">
        <v>46</v>
      </c>
      <c r="G2" s="233"/>
      <c r="H2" s="30"/>
      <c r="I2" s="37" t="s">
        <v>81</v>
      </c>
      <c r="J2" s="36"/>
      <c r="K2" s="38"/>
      <c r="L2" s="36"/>
      <c r="M2" s="36"/>
      <c r="N2" s="36"/>
      <c r="O2" s="36"/>
      <c r="P2" s="36"/>
      <c r="Q2" s="36"/>
      <c r="R2" s="36"/>
    </row>
    <row r="3" spans="1:8" ht="55.5" customHeight="1" thickBot="1">
      <c r="A3" s="231"/>
      <c r="B3" s="234"/>
      <c r="C3" s="234"/>
      <c r="D3" s="225"/>
      <c r="E3" s="225"/>
      <c r="F3" s="32" t="s">
        <v>56</v>
      </c>
      <c r="G3" s="28" t="s">
        <v>47</v>
      </c>
      <c r="H3" s="30"/>
    </row>
    <row r="4" spans="1:23" ht="26.25" thickBot="1">
      <c r="A4" s="60" t="s">
        <v>22</v>
      </c>
      <c r="B4" s="68">
        <v>0</v>
      </c>
      <c r="C4" s="68">
        <v>0</v>
      </c>
      <c r="D4" s="68">
        <v>0</v>
      </c>
      <c r="E4" s="68">
        <v>0</v>
      </c>
      <c r="F4" s="68">
        <v>0</v>
      </c>
      <c r="G4" s="68">
        <v>0</v>
      </c>
      <c r="I4" s="61"/>
      <c r="J4" s="62" t="s">
        <v>84</v>
      </c>
      <c r="K4" s="227" t="s">
        <v>119</v>
      </c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63"/>
      <c r="W4" s="64" t="s">
        <v>69</v>
      </c>
    </row>
    <row r="5" spans="1:23" ht="24.75" thickBot="1">
      <c r="A5" s="33" t="s">
        <v>23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I5" s="235" t="s">
        <v>87</v>
      </c>
      <c r="J5" s="213" t="s">
        <v>83</v>
      </c>
      <c r="K5" s="219" t="s">
        <v>76</v>
      </c>
      <c r="L5" s="213" t="s">
        <v>75</v>
      </c>
      <c r="M5" s="213" t="s">
        <v>74</v>
      </c>
      <c r="N5" s="219" t="s">
        <v>73</v>
      </c>
      <c r="O5" s="219" t="s">
        <v>68</v>
      </c>
      <c r="P5" s="219" t="s">
        <v>91</v>
      </c>
      <c r="Q5" s="213" t="s">
        <v>52</v>
      </c>
      <c r="R5" s="217" t="s">
        <v>85</v>
      </c>
      <c r="S5" s="218"/>
      <c r="T5" s="217" t="s">
        <v>72</v>
      </c>
      <c r="U5" s="218"/>
      <c r="V5" s="215" t="s">
        <v>70</v>
      </c>
      <c r="W5" s="213" t="s">
        <v>71</v>
      </c>
    </row>
    <row r="6" spans="1:23" ht="24.75" customHeight="1" thickBot="1">
      <c r="A6" s="33" t="s">
        <v>24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I6" s="236"/>
      <c r="J6" s="214"/>
      <c r="K6" s="220"/>
      <c r="L6" s="214"/>
      <c r="M6" s="214"/>
      <c r="N6" s="220"/>
      <c r="O6" s="220"/>
      <c r="P6" s="220"/>
      <c r="Q6" s="214"/>
      <c r="R6" s="65" t="s">
        <v>77</v>
      </c>
      <c r="S6" s="66" t="s">
        <v>78</v>
      </c>
      <c r="T6" s="67" t="s">
        <v>86</v>
      </c>
      <c r="U6" s="67" t="s">
        <v>47</v>
      </c>
      <c r="V6" s="216"/>
      <c r="W6" s="214"/>
    </row>
    <row r="7" spans="1:23" ht="24.75" customHeight="1" thickBot="1">
      <c r="A7" s="33" t="s">
        <v>25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I7" s="237"/>
      <c r="J7" s="214"/>
      <c r="K7" s="220"/>
      <c r="L7" s="214"/>
      <c r="M7" s="214"/>
      <c r="N7" s="220"/>
      <c r="O7" s="220"/>
      <c r="P7" s="220"/>
      <c r="Q7" s="214"/>
      <c r="R7" s="147" t="s">
        <v>80</v>
      </c>
      <c r="S7" s="148" t="s">
        <v>80</v>
      </c>
      <c r="T7" s="147" t="s">
        <v>79</v>
      </c>
      <c r="U7" s="147"/>
      <c r="V7" s="216"/>
      <c r="W7" s="214"/>
    </row>
    <row r="8" spans="1:23" ht="24.75" customHeight="1" thickBot="1">
      <c r="A8" s="33" t="s">
        <v>26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30"/>
      <c r="I8" s="226" t="s">
        <v>67</v>
      </c>
      <c r="J8" s="226"/>
      <c r="K8" s="226"/>
      <c r="L8" s="226"/>
      <c r="M8" s="226"/>
      <c r="N8" s="226"/>
      <c r="O8" s="226"/>
      <c r="P8" s="226"/>
      <c r="Q8" s="158">
        <f>SUM(Q9:Q24)</f>
        <v>43</v>
      </c>
      <c r="R8" s="158">
        <f>SUM(R9:R24)</f>
        <v>2.19</v>
      </c>
      <c r="S8" s="158">
        <f>SUM(S9:S24)</f>
        <v>14.120000000000001</v>
      </c>
      <c r="T8" s="158">
        <f>SUM(T9:T24)</f>
        <v>200</v>
      </c>
      <c r="U8" s="158">
        <f>SUM(U9:U24)</f>
        <v>7</v>
      </c>
      <c r="V8" s="159"/>
      <c r="W8" s="158"/>
    </row>
    <row r="9" spans="1:23" ht="24.75" customHeight="1" thickBot="1">
      <c r="A9" s="33" t="s">
        <v>27</v>
      </c>
      <c r="B9" s="68">
        <v>7</v>
      </c>
      <c r="C9" s="68">
        <v>43</v>
      </c>
      <c r="D9" s="68">
        <v>14.120000000000001</v>
      </c>
      <c r="E9" s="68">
        <v>2.19</v>
      </c>
      <c r="F9" s="68">
        <v>7</v>
      </c>
      <c r="G9" s="68">
        <v>200</v>
      </c>
      <c r="H9" s="30"/>
      <c r="I9" s="165">
        <v>1</v>
      </c>
      <c r="J9" s="165"/>
      <c r="K9" s="165" t="s">
        <v>120</v>
      </c>
      <c r="L9" s="165"/>
      <c r="M9" s="165"/>
      <c r="N9" s="165" t="s">
        <v>122</v>
      </c>
      <c r="O9" s="165" t="s">
        <v>123</v>
      </c>
      <c r="P9" s="165"/>
      <c r="Q9" s="175">
        <v>8</v>
      </c>
      <c r="R9" s="165">
        <v>0.2</v>
      </c>
      <c r="S9" s="165">
        <v>0.5</v>
      </c>
      <c r="T9" s="165">
        <v>25</v>
      </c>
      <c r="U9" s="165">
        <v>1</v>
      </c>
      <c r="V9" s="165">
        <v>4</v>
      </c>
      <c r="W9" s="165">
        <v>2</v>
      </c>
    </row>
    <row r="10" spans="1:23" ht="24.75" customHeight="1" thickBot="1">
      <c r="A10" s="33" t="s">
        <v>28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30"/>
      <c r="I10" s="165">
        <v>2</v>
      </c>
      <c r="J10" s="165"/>
      <c r="K10" s="165" t="s">
        <v>121</v>
      </c>
      <c r="L10" s="165"/>
      <c r="M10" s="165"/>
      <c r="N10" s="165" t="s">
        <v>124</v>
      </c>
      <c r="O10" s="165" t="s">
        <v>125</v>
      </c>
      <c r="P10" s="165"/>
      <c r="Q10" s="175">
        <v>12</v>
      </c>
      <c r="R10" s="165">
        <v>0.5</v>
      </c>
      <c r="S10" s="165">
        <v>8.5</v>
      </c>
      <c r="T10" s="165">
        <v>50</v>
      </c>
      <c r="U10" s="165">
        <v>1</v>
      </c>
      <c r="V10" s="165">
        <v>4</v>
      </c>
      <c r="W10" s="165">
        <v>2</v>
      </c>
    </row>
    <row r="11" spans="1:23" ht="24.75" customHeight="1" thickBot="1">
      <c r="A11" s="33" t="s">
        <v>29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30"/>
      <c r="I11" s="165">
        <v>3</v>
      </c>
      <c r="J11" s="165"/>
      <c r="K11" s="165" t="s">
        <v>121</v>
      </c>
      <c r="L11" s="165"/>
      <c r="M11" s="165"/>
      <c r="N11" s="165" t="s">
        <v>124</v>
      </c>
      <c r="O11" s="165" t="s">
        <v>126</v>
      </c>
      <c r="P11" s="165"/>
      <c r="Q11" s="175">
        <v>9</v>
      </c>
      <c r="R11" s="165">
        <v>0.6</v>
      </c>
      <c r="S11" s="165">
        <v>2</v>
      </c>
      <c r="T11" s="165">
        <v>25</v>
      </c>
      <c r="U11" s="165">
        <v>1</v>
      </c>
      <c r="V11" s="165">
        <v>4</v>
      </c>
      <c r="W11" s="165">
        <v>2</v>
      </c>
    </row>
    <row r="12" spans="1:23" ht="24.75" customHeight="1" thickBot="1">
      <c r="A12" s="33" t="s">
        <v>30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30"/>
      <c r="I12" s="165">
        <v>4</v>
      </c>
      <c r="J12" s="165"/>
      <c r="K12" s="165" t="s">
        <v>121</v>
      </c>
      <c r="L12" s="165"/>
      <c r="M12" s="165"/>
      <c r="N12" s="165" t="s">
        <v>124</v>
      </c>
      <c r="O12" s="165" t="s">
        <v>127</v>
      </c>
      <c r="P12" s="165"/>
      <c r="Q12" s="175">
        <v>3</v>
      </c>
      <c r="R12" s="165">
        <v>0.2</v>
      </c>
      <c r="S12" s="165">
        <v>0</v>
      </c>
      <c r="T12" s="165">
        <v>25</v>
      </c>
      <c r="U12" s="165">
        <v>1</v>
      </c>
      <c r="V12" s="165">
        <v>2</v>
      </c>
      <c r="W12" s="165">
        <v>2</v>
      </c>
    </row>
    <row r="13" spans="1:23" ht="24.75" customHeight="1" thickBot="1">
      <c r="A13" s="33" t="s">
        <v>31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30"/>
      <c r="I13" s="165">
        <v>5</v>
      </c>
      <c r="J13" s="165"/>
      <c r="K13" s="165" t="s">
        <v>121</v>
      </c>
      <c r="L13" s="165"/>
      <c r="M13" s="165"/>
      <c r="N13" s="165" t="s">
        <v>128</v>
      </c>
      <c r="O13" s="165" t="s">
        <v>129</v>
      </c>
      <c r="P13" s="165"/>
      <c r="Q13" s="175">
        <v>3</v>
      </c>
      <c r="R13" s="165">
        <v>0.09</v>
      </c>
      <c r="S13" s="165">
        <v>0.32</v>
      </c>
      <c r="T13" s="165">
        <v>25</v>
      </c>
      <c r="U13" s="165">
        <v>1</v>
      </c>
      <c r="V13" s="165">
        <v>2</v>
      </c>
      <c r="W13" s="165">
        <v>2</v>
      </c>
    </row>
    <row r="14" spans="1:23" ht="24.75" customHeight="1" thickBot="1">
      <c r="A14" s="33" t="s">
        <v>32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30"/>
      <c r="I14" s="165">
        <v>6</v>
      </c>
      <c r="J14" s="165"/>
      <c r="K14" s="165" t="s">
        <v>121</v>
      </c>
      <c r="L14" s="165"/>
      <c r="M14" s="165"/>
      <c r="N14" s="165" t="s">
        <v>130</v>
      </c>
      <c r="O14" s="165" t="s">
        <v>131</v>
      </c>
      <c r="P14" s="165"/>
      <c r="Q14" s="175">
        <v>3</v>
      </c>
      <c r="R14" s="165">
        <v>0.1</v>
      </c>
      <c r="S14" s="165">
        <v>0.8</v>
      </c>
      <c r="T14" s="165">
        <v>25</v>
      </c>
      <c r="U14" s="165">
        <v>1</v>
      </c>
      <c r="V14" s="165">
        <v>4</v>
      </c>
      <c r="W14" s="165">
        <v>4</v>
      </c>
    </row>
    <row r="15" spans="1:23" ht="30.75" customHeight="1">
      <c r="A15" s="33" t="s">
        <v>33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30"/>
      <c r="I15" s="165">
        <v>7</v>
      </c>
      <c r="J15" s="165"/>
      <c r="K15" s="165" t="s">
        <v>121</v>
      </c>
      <c r="L15" s="165"/>
      <c r="M15" s="165"/>
      <c r="N15" s="165" t="s">
        <v>132</v>
      </c>
      <c r="O15" s="165" t="s">
        <v>133</v>
      </c>
      <c r="P15" s="165"/>
      <c r="Q15" s="175">
        <v>5</v>
      </c>
      <c r="R15" s="165">
        <v>0.5</v>
      </c>
      <c r="S15" s="165">
        <v>2</v>
      </c>
      <c r="T15" s="165">
        <v>25</v>
      </c>
      <c r="U15" s="165">
        <v>1</v>
      </c>
      <c r="V15" s="165">
        <v>4</v>
      </c>
      <c r="W15" s="165">
        <v>2</v>
      </c>
    </row>
    <row r="16" spans="1:7" ht="24.75" customHeight="1" thickBot="1">
      <c r="A16" s="34" t="s">
        <v>7</v>
      </c>
      <c r="B16" s="69">
        <f aca="true" t="shared" si="0" ref="B16:G16">SUM(B4:B15)</f>
        <v>7</v>
      </c>
      <c r="C16" s="69">
        <f t="shared" si="0"/>
        <v>43</v>
      </c>
      <c r="D16" s="69">
        <f t="shared" si="0"/>
        <v>14.120000000000001</v>
      </c>
      <c r="E16" s="69">
        <f t="shared" si="0"/>
        <v>2.19</v>
      </c>
      <c r="F16" s="69">
        <f t="shared" si="0"/>
        <v>7</v>
      </c>
      <c r="G16" s="69">
        <f t="shared" si="0"/>
        <v>200</v>
      </c>
    </row>
    <row r="17" spans="1:7" ht="24.75" customHeight="1">
      <c r="A17" s="35"/>
      <c r="B17" s="35"/>
      <c r="C17" s="35"/>
      <c r="D17" s="35"/>
      <c r="E17" s="35"/>
      <c r="F17" s="35"/>
      <c r="G17" s="35"/>
    </row>
    <row r="18" spans="1:7" ht="31.5" customHeight="1">
      <c r="A18" s="222" t="s">
        <v>92</v>
      </c>
      <c r="B18" s="223"/>
      <c r="C18" s="223"/>
      <c r="D18" s="223"/>
      <c r="E18" s="223"/>
      <c r="F18" s="223"/>
      <c r="G18" s="223"/>
    </row>
    <row r="19" spans="1:7" ht="27" customHeight="1">
      <c r="A19" s="228"/>
      <c r="B19" s="229"/>
      <c r="C19" s="229"/>
      <c r="D19" s="229"/>
      <c r="E19" s="229"/>
      <c r="F19" s="229"/>
      <c r="G19" s="229"/>
    </row>
  </sheetData>
  <sheetProtection/>
  <mergeCells count="24">
    <mergeCell ref="A19:G19"/>
    <mergeCell ref="A2:A3"/>
    <mergeCell ref="F2:G2"/>
    <mergeCell ref="B2:B3"/>
    <mergeCell ref="C2:C3"/>
    <mergeCell ref="J5:J7"/>
    <mergeCell ref="I5:I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L5:L7"/>
    <mergeCell ref="V5:V7"/>
    <mergeCell ref="W5:W7"/>
    <mergeCell ref="T5:U5"/>
    <mergeCell ref="R5:S5"/>
    <mergeCell ref="Q5:Q7"/>
    <mergeCell ref="P5:P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H21"/>
  <sheetViews>
    <sheetView rightToLeft="1" zoomScalePageLayoutView="0" workbookViewId="0" topLeftCell="A2">
      <selection activeCell="D14" sqref="D14"/>
    </sheetView>
  </sheetViews>
  <sheetFormatPr defaultColWidth="9.140625" defaultRowHeight="12.75"/>
  <cols>
    <col min="1" max="1" width="17.421875" style="42" customWidth="1"/>
    <col min="2" max="2" width="16.57421875" style="42" customWidth="1"/>
    <col min="3" max="3" width="46.421875" style="42" customWidth="1"/>
    <col min="4" max="4" width="26.8515625" style="42" customWidth="1"/>
    <col min="5" max="5" width="9.140625" style="42" customWidth="1"/>
    <col min="6" max="6" width="14.00390625" style="42" bestFit="1" customWidth="1"/>
    <col min="7" max="7" width="15.00390625" style="42" bestFit="1" customWidth="1"/>
    <col min="8" max="8" width="10.00390625" style="42" bestFit="1" customWidth="1"/>
    <col min="9" max="16384" width="9.140625" style="42" customWidth="1"/>
  </cols>
  <sheetData>
    <row r="1" spans="1:4" ht="30" customHeight="1">
      <c r="A1" s="243" t="s">
        <v>110</v>
      </c>
      <c r="B1" s="243"/>
      <c r="C1" s="243"/>
      <c r="D1" s="41"/>
    </row>
    <row r="2" spans="1:4" ht="20.25" thickBot="1">
      <c r="A2" s="43"/>
      <c r="B2" s="44"/>
      <c r="C2" s="45" t="s">
        <v>117</v>
      </c>
      <c r="D2" s="46"/>
    </row>
    <row r="3" spans="1:4" ht="42.75" customHeight="1" thickBot="1">
      <c r="A3" s="47" t="s">
        <v>34</v>
      </c>
      <c r="B3" s="120" t="s">
        <v>57</v>
      </c>
      <c r="C3" s="120" t="s">
        <v>58</v>
      </c>
      <c r="D3" s="122" t="s">
        <v>59</v>
      </c>
    </row>
    <row r="4" spans="1:6" ht="23.25">
      <c r="A4" s="48" t="s">
        <v>22</v>
      </c>
      <c r="B4" s="121">
        <v>6528</v>
      </c>
      <c r="C4" s="139">
        <v>34.5</v>
      </c>
      <c r="D4" s="123">
        <v>6139.739</v>
      </c>
      <c r="F4" s="141"/>
    </row>
    <row r="5" spans="1:6" ht="23.25">
      <c r="A5" s="50" t="s">
        <v>23</v>
      </c>
      <c r="B5" s="121">
        <v>6536</v>
      </c>
      <c r="C5" s="139">
        <v>34.5</v>
      </c>
      <c r="D5" s="123">
        <v>12973.713</v>
      </c>
      <c r="F5" s="141"/>
    </row>
    <row r="6" spans="1:6" s="131" customFormat="1" ht="23.25">
      <c r="A6" s="128" t="s">
        <v>24</v>
      </c>
      <c r="B6" s="129">
        <v>6578</v>
      </c>
      <c r="C6" s="139">
        <v>34.4</v>
      </c>
      <c r="D6" s="130">
        <v>70363.459</v>
      </c>
      <c r="F6" s="142"/>
    </row>
    <row r="7" spans="1:4" s="131" customFormat="1" ht="23.25">
      <c r="A7" s="128" t="s">
        <v>25</v>
      </c>
      <c r="B7" s="129">
        <v>6593</v>
      </c>
      <c r="C7" s="139">
        <v>34.4</v>
      </c>
      <c r="D7" s="130">
        <v>66740.573</v>
      </c>
    </row>
    <row r="8" spans="1:4" s="131" customFormat="1" ht="23.25">
      <c r="A8" s="128" t="s">
        <v>26</v>
      </c>
      <c r="B8" s="129">
        <v>6623</v>
      </c>
      <c r="C8" s="138">
        <v>34.35527706477427</v>
      </c>
      <c r="D8" s="130">
        <v>97023.704</v>
      </c>
    </row>
    <row r="9" spans="1:4" s="131" customFormat="1" ht="23.25">
      <c r="A9" s="132" t="s">
        <v>27</v>
      </c>
      <c r="B9" s="129">
        <v>6637</v>
      </c>
      <c r="C9" s="138">
        <v>34.3</v>
      </c>
      <c r="D9" s="130">
        <v>68997.964</v>
      </c>
    </row>
    <row r="10" spans="1:4" s="131" customFormat="1" ht="23.25">
      <c r="A10" s="132" t="s">
        <v>28</v>
      </c>
      <c r="B10" s="129">
        <v>6648</v>
      </c>
      <c r="C10" s="138">
        <v>34</v>
      </c>
      <c r="D10" s="154">
        <v>71742.241</v>
      </c>
    </row>
    <row r="11" spans="1:4" s="131" customFormat="1" ht="23.25">
      <c r="A11" s="132" t="s">
        <v>29</v>
      </c>
      <c r="B11" s="129">
        <v>6663</v>
      </c>
      <c r="C11" s="154">
        <v>34.17093632958802</v>
      </c>
      <c r="D11" s="154">
        <v>29506.137</v>
      </c>
    </row>
    <row r="12" spans="1:4" s="131" customFormat="1" ht="23.25">
      <c r="A12" s="132" t="s">
        <v>30</v>
      </c>
      <c r="B12" s="129">
        <v>6675</v>
      </c>
      <c r="C12" s="154">
        <f>'[1]amar_chah_140209_MOSHTARAKIN'!$D$29/'[1]amar_chah_140209_MOSHTARAKIN'!$C$29</f>
        <v>34.17093632958802</v>
      </c>
      <c r="D12" s="154">
        <v>11360.733</v>
      </c>
    </row>
    <row r="13" spans="1:7" ht="23.25">
      <c r="A13" s="51" t="s">
        <v>31</v>
      </c>
      <c r="B13" s="129">
        <v>6690</v>
      </c>
      <c r="C13" s="129">
        <v>34</v>
      </c>
      <c r="D13" s="154">
        <v>6110.655</v>
      </c>
      <c r="F13" s="161"/>
      <c r="G13" s="141"/>
    </row>
    <row r="14" spans="1:7" ht="23.25">
      <c r="A14" s="51" t="s">
        <v>32</v>
      </c>
      <c r="B14" s="129"/>
      <c r="C14" s="156"/>
      <c r="D14" s="154"/>
      <c r="G14" s="155"/>
    </row>
    <row r="15" spans="1:6" ht="24" thickBot="1">
      <c r="A15" s="51" t="s">
        <v>33</v>
      </c>
      <c r="B15" s="49"/>
      <c r="C15" s="160"/>
      <c r="D15" s="123"/>
      <c r="F15" s="161"/>
    </row>
    <row r="16" spans="1:8" ht="24" thickBot="1">
      <c r="A16" s="238" t="s">
        <v>7</v>
      </c>
      <c r="B16" s="239"/>
      <c r="C16" s="240"/>
      <c r="D16" s="119">
        <f>SUM(D4:D15)</f>
        <v>440958.918</v>
      </c>
      <c r="H16" s="145"/>
    </row>
    <row r="17" spans="1:5" ht="23.25">
      <c r="A17" s="52"/>
      <c r="B17" s="52"/>
      <c r="C17" s="52"/>
      <c r="D17" s="52"/>
      <c r="E17" s="161"/>
    </row>
    <row r="18" spans="1:4" ht="23.25">
      <c r="A18" s="241" t="s">
        <v>93</v>
      </c>
      <c r="B18" s="241"/>
      <c r="C18" s="241"/>
      <c r="D18" s="241"/>
    </row>
    <row r="19" spans="1:4" ht="23.25">
      <c r="A19" s="242" t="s">
        <v>94</v>
      </c>
      <c r="B19" s="242"/>
      <c r="C19" s="242"/>
      <c r="D19" s="242"/>
    </row>
    <row r="20" spans="2:4" ht="12.75">
      <c r="B20" s="161"/>
      <c r="C20" s="161"/>
      <c r="D20" s="161"/>
    </row>
    <row r="21" spans="2:4" ht="12.75">
      <c r="B21" s="161"/>
      <c r="C21" s="161"/>
      <c r="D21" s="161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Z672"/>
  <sheetViews>
    <sheetView rightToLeft="1"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8.00390625" style="85" customWidth="1"/>
    <col min="2" max="2" width="7.28125" style="85" customWidth="1"/>
    <col min="3" max="3" width="17.8515625" style="87" customWidth="1"/>
    <col min="4" max="4" width="12.00390625" style="85" customWidth="1"/>
    <col min="5" max="5" width="8.28125" style="85" customWidth="1"/>
    <col min="6" max="6" width="8.7109375" style="85" customWidth="1"/>
    <col min="7" max="7" width="8.28125" style="85" customWidth="1"/>
    <col min="8" max="8" width="9.7109375" style="85" customWidth="1"/>
    <col min="9" max="9" width="6.7109375" style="85" customWidth="1"/>
    <col min="10" max="10" width="6.28125" style="85" customWidth="1"/>
    <col min="11" max="11" width="7.00390625" style="85" customWidth="1"/>
    <col min="12" max="12" width="4.8515625" style="85" customWidth="1"/>
    <col min="13" max="13" width="5.00390625" style="85" customWidth="1"/>
    <col min="14" max="14" width="6.28125" style="85" customWidth="1"/>
    <col min="15" max="15" width="4.8515625" style="85" customWidth="1"/>
    <col min="16" max="16" width="6.140625" style="85" customWidth="1"/>
    <col min="17" max="17" width="5.57421875" style="85" customWidth="1"/>
    <col min="18" max="18" width="7.8515625" style="85" customWidth="1"/>
    <col min="19" max="19" width="17.7109375" style="89" customWidth="1"/>
    <col min="20" max="25" width="9.7109375" style="85" customWidth="1"/>
    <col min="26" max="16384" width="9.140625" style="85" customWidth="1"/>
  </cols>
  <sheetData>
    <row r="1" spans="1:25" s="71" customFormat="1" ht="40.5" customHeight="1" thickBot="1">
      <c r="A1" s="263" t="s">
        <v>96</v>
      </c>
      <c r="B1" s="263"/>
      <c r="C1" s="263"/>
      <c r="D1" s="263"/>
      <c r="E1" s="263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44"/>
      <c r="T1" s="244"/>
      <c r="U1" s="244"/>
      <c r="V1" s="244"/>
      <c r="W1" s="244"/>
      <c r="X1" s="244"/>
      <c r="Y1" s="244"/>
    </row>
    <row r="2" spans="1:25" s="71" customFormat="1" ht="21.75" customHeight="1">
      <c r="A2" s="245" t="s">
        <v>97</v>
      </c>
      <c r="B2" s="247" t="s">
        <v>98</v>
      </c>
      <c r="C2" s="248"/>
      <c r="D2" s="251" t="s">
        <v>113</v>
      </c>
      <c r="E2" s="253" t="s">
        <v>114</v>
      </c>
      <c r="F2" s="257" t="s">
        <v>116</v>
      </c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  <c r="R2" s="255" t="s">
        <v>115</v>
      </c>
      <c r="S2" s="70"/>
      <c r="T2" s="70"/>
      <c r="U2" s="70"/>
      <c r="V2" s="70"/>
      <c r="W2" s="70"/>
      <c r="X2" s="70"/>
      <c r="Y2" s="70"/>
    </row>
    <row r="3" spans="1:26" s="78" customFormat="1" ht="34.5" customHeight="1" thickBot="1">
      <c r="A3" s="246"/>
      <c r="B3" s="249"/>
      <c r="C3" s="250"/>
      <c r="D3" s="252"/>
      <c r="E3" s="254"/>
      <c r="F3" s="73" t="s">
        <v>22</v>
      </c>
      <c r="G3" s="72" t="s">
        <v>23</v>
      </c>
      <c r="H3" s="72" t="s">
        <v>24</v>
      </c>
      <c r="I3" s="72" t="s">
        <v>99</v>
      </c>
      <c r="J3" s="72" t="s">
        <v>26</v>
      </c>
      <c r="K3" s="72" t="s">
        <v>27</v>
      </c>
      <c r="L3" s="72" t="s">
        <v>28</v>
      </c>
      <c r="M3" s="72" t="s">
        <v>29</v>
      </c>
      <c r="N3" s="72" t="s">
        <v>30</v>
      </c>
      <c r="O3" s="74" t="s">
        <v>31</v>
      </c>
      <c r="P3" s="74" t="s">
        <v>100</v>
      </c>
      <c r="Q3" s="75" t="s">
        <v>33</v>
      </c>
      <c r="R3" s="256"/>
      <c r="S3" s="166"/>
      <c r="T3" s="76"/>
      <c r="U3" s="76"/>
      <c r="V3" s="76"/>
      <c r="W3" s="76"/>
      <c r="X3" s="76"/>
      <c r="Y3" s="76"/>
      <c r="Z3" s="77"/>
    </row>
    <row r="4" spans="1:26" ht="33" customHeight="1" thickBot="1">
      <c r="A4" s="260" t="s">
        <v>108</v>
      </c>
      <c r="B4" s="261" t="s">
        <v>101</v>
      </c>
      <c r="C4" s="261"/>
      <c r="D4" s="79">
        <v>52274</v>
      </c>
      <c r="E4" s="79">
        <v>0</v>
      </c>
      <c r="F4" s="80">
        <v>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81"/>
      <c r="S4" s="83"/>
      <c r="T4" s="82"/>
      <c r="U4" s="82"/>
      <c r="V4" s="82"/>
      <c r="W4" s="82"/>
      <c r="X4" s="82"/>
      <c r="Y4" s="82"/>
      <c r="Z4" s="84"/>
    </row>
    <row r="5" spans="1:26" ht="33" customHeight="1" thickBot="1">
      <c r="A5" s="260"/>
      <c r="B5" s="262" t="s">
        <v>102</v>
      </c>
      <c r="C5" s="262"/>
      <c r="D5" s="79">
        <v>31617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80">
        <v>0</v>
      </c>
      <c r="Q5" s="80">
        <v>0</v>
      </c>
      <c r="R5" s="86">
        <f aca="true" t="shared" si="0" ref="R5:R10">SUM(F5:Q5)</f>
        <v>0</v>
      </c>
      <c r="S5" s="83"/>
      <c r="T5" s="82"/>
      <c r="U5" s="82"/>
      <c r="V5" s="82"/>
      <c r="W5" s="82"/>
      <c r="X5" s="82"/>
      <c r="Y5" s="82"/>
      <c r="Z5" s="84"/>
    </row>
    <row r="6" spans="1:26" ht="33" customHeight="1" thickBot="1">
      <c r="A6" s="260"/>
      <c r="B6" s="262" t="s">
        <v>103</v>
      </c>
      <c r="C6" s="262"/>
      <c r="D6" s="80">
        <v>29136</v>
      </c>
      <c r="E6" s="80">
        <v>83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6">
        <f t="shared" si="0"/>
        <v>0</v>
      </c>
      <c r="S6" s="83"/>
      <c r="T6" s="82"/>
      <c r="U6" s="82"/>
      <c r="V6" s="82"/>
      <c r="W6" s="82"/>
      <c r="X6" s="82"/>
      <c r="Y6" s="82"/>
      <c r="Z6" s="84"/>
    </row>
    <row r="7" spans="1:26" ht="33" customHeight="1" thickBot="1">
      <c r="A7" s="260"/>
      <c r="B7" s="262" t="s">
        <v>104</v>
      </c>
      <c r="C7" s="262"/>
      <c r="D7" s="80">
        <v>68.84100000000001</v>
      </c>
      <c r="E7" s="80">
        <v>1.251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0.314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6">
        <f>SUM(F7:Q7)</f>
        <v>0.314</v>
      </c>
      <c r="S7" s="83"/>
      <c r="T7" s="82"/>
      <c r="U7" s="82"/>
      <c r="V7" s="82"/>
      <c r="W7" s="82"/>
      <c r="X7" s="82"/>
      <c r="Y7" s="82"/>
      <c r="Z7" s="84"/>
    </row>
    <row r="8" spans="1:26" ht="33" customHeight="1" thickBot="1">
      <c r="A8" s="260"/>
      <c r="B8" s="262" t="s">
        <v>105</v>
      </c>
      <c r="C8" s="262"/>
      <c r="D8" s="140">
        <v>116.547</v>
      </c>
      <c r="E8" s="80">
        <v>1.615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0.323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6">
        <f t="shared" si="0"/>
        <v>0.323</v>
      </c>
      <c r="S8" s="83"/>
      <c r="T8" s="82"/>
      <c r="U8" s="82"/>
      <c r="V8" s="82"/>
      <c r="W8" s="82"/>
      <c r="X8" s="82"/>
      <c r="Y8" s="82"/>
      <c r="Z8" s="84"/>
    </row>
    <row r="9" spans="1:26" ht="33" customHeight="1" thickBot="1">
      <c r="A9" s="260"/>
      <c r="B9" s="262" t="s">
        <v>106</v>
      </c>
      <c r="C9" s="262"/>
      <c r="D9" s="140">
        <v>369</v>
      </c>
      <c r="E9" s="80">
        <v>4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3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6">
        <f t="shared" si="0"/>
        <v>3</v>
      </c>
      <c r="S9" s="83"/>
      <c r="T9" s="82"/>
      <c r="U9" s="82"/>
      <c r="V9" s="82"/>
      <c r="W9" s="82"/>
      <c r="X9" s="82"/>
      <c r="Y9" s="82"/>
      <c r="Z9" s="84"/>
    </row>
    <row r="10" spans="1:26" ht="33" customHeight="1" thickBot="1">
      <c r="A10" s="260"/>
      <c r="B10" s="265" t="s">
        <v>107</v>
      </c>
      <c r="C10" s="266"/>
      <c r="D10" s="80">
        <v>93.53</v>
      </c>
      <c r="E10" s="80">
        <v>0.7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0.3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6">
        <f t="shared" si="0"/>
        <v>0.3</v>
      </c>
      <c r="S10" s="83"/>
      <c r="T10" s="82"/>
      <c r="U10" s="82"/>
      <c r="V10" s="82"/>
      <c r="W10" s="82"/>
      <c r="X10" s="82"/>
      <c r="Y10" s="82"/>
      <c r="Z10" s="84"/>
    </row>
    <row r="11" spans="19:22" ht="12.75">
      <c r="S11" s="88"/>
      <c r="T11" s="88"/>
      <c r="U11" s="88"/>
      <c r="V11" s="88"/>
    </row>
    <row r="12" spans="19:22" ht="12.75">
      <c r="S12" s="88"/>
      <c r="T12" s="88"/>
      <c r="U12" s="88"/>
      <c r="V12" s="88"/>
    </row>
    <row r="13" spans="17:22" ht="12.75">
      <c r="Q13" s="157"/>
      <c r="S13" s="88"/>
      <c r="T13" s="88"/>
      <c r="U13" s="88"/>
      <c r="V13" s="88"/>
    </row>
    <row r="14" spans="19:22" ht="12.75">
      <c r="S14" s="88"/>
      <c r="T14" s="88"/>
      <c r="U14" s="88"/>
      <c r="V14" s="88"/>
    </row>
    <row r="15" spans="19:22" ht="12.75">
      <c r="S15" s="88"/>
      <c r="T15" s="88"/>
      <c r="U15" s="88"/>
      <c r="V15" s="88"/>
    </row>
    <row r="16" spans="6:22" ht="12.75">
      <c r="F16" s="164"/>
      <c r="S16" s="88"/>
      <c r="T16" s="88"/>
      <c r="U16" s="88"/>
      <c r="V16" s="88"/>
    </row>
    <row r="17" spans="6:22" ht="12.75">
      <c r="F17" s="164"/>
      <c r="S17" s="88"/>
      <c r="T17" s="88"/>
      <c r="U17" s="88"/>
      <c r="V17" s="88"/>
    </row>
    <row r="18" spans="6:22" ht="12.75">
      <c r="F18" s="164"/>
      <c r="S18" s="88"/>
      <c r="T18" s="88"/>
      <c r="U18" s="88"/>
      <c r="V18" s="88"/>
    </row>
    <row r="19" spans="6:22" ht="12.75">
      <c r="F19" s="164"/>
      <c r="S19" s="88"/>
      <c r="T19" s="88"/>
      <c r="U19" s="88"/>
      <c r="V19" s="88"/>
    </row>
    <row r="20" spans="6:22" ht="12.75">
      <c r="F20" s="164"/>
      <c r="S20" s="88"/>
      <c r="T20" s="88"/>
      <c r="U20" s="88"/>
      <c r="V20" s="88"/>
    </row>
    <row r="21" spans="6:22" ht="12.75">
      <c r="F21" s="164"/>
      <c r="S21" s="88"/>
      <c r="T21" s="88"/>
      <c r="U21" s="88"/>
      <c r="V21" s="88"/>
    </row>
    <row r="22" spans="19:22" ht="12.75">
      <c r="S22" s="88"/>
      <c r="T22" s="88"/>
      <c r="U22" s="88"/>
      <c r="V22" s="88"/>
    </row>
    <row r="23" spans="19:22" ht="12.75">
      <c r="S23" s="88"/>
      <c r="T23" s="88"/>
      <c r="U23" s="88"/>
      <c r="V23" s="88"/>
    </row>
    <row r="24" spans="19:22" ht="12.75">
      <c r="S24" s="88"/>
      <c r="T24" s="88"/>
      <c r="U24" s="88"/>
      <c r="V24" s="88"/>
    </row>
    <row r="25" spans="19:22" ht="12.75">
      <c r="S25" s="88"/>
      <c r="T25" s="88"/>
      <c r="U25" s="88"/>
      <c r="V25" s="88"/>
    </row>
    <row r="26" spans="19:22" ht="12.75">
      <c r="S26" s="88"/>
      <c r="T26" s="88"/>
      <c r="U26" s="88"/>
      <c r="V26" s="88"/>
    </row>
    <row r="27" spans="19:22" ht="12.75">
      <c r="S27" s="88"/>
      <c r="T27" s="88"/>
      <c r="U27" s="88"/>
      <c r="V27" s="88"/>
    </row>
    <row r="28" spans="19:22" ht="12.75">
      <c r="S28" s="88"/>
      <c r="T28" s="88"/>
      <c r="U28" s="88"/>
      <c r="V28" s="88"/>
    </row>
    <row r="29" spans="19:22" ht="12.75">
      <c r="S29" s="88"/>
      <c r="T29" s="88"/>
      <c r="U29" s="88"/>
      <c r="V29" s="88"/>
    </row>
    <row r="30" spans="19:22" ht="12.75">
      <c r="S30" s="88"/>
      <c r="T30" s="88"/>
      <c r="U30" s="88"/>
      <c r="V30" s="88"/>
    </row>
    <row r="31" spans="19:22" ht="12.75">
      <c r="S31" s="88"/>
      <c r="T31" s="88"/>
      <c r="U31" s="88"/>
      <c r="V31" s="88"/>
    </row>
    <row r="32" spans="19:22" ht="12.75">
      <c r="S32" s="88"/>
      <c r="T32" s="88"/>
      <c r="U32" s="88"/>
      <c r="V32" s="88"/>
    </row>
    <row r="33" spans="19:22" ht="12.75">
      <c r="S33" s="88"/>
      <c r="T33" s="88"/>
      <c r="U33" s="88"/>
      <c r="V33" s="88"/>
    </row>
    <row r="34" spans="19:22" ht="12.75">
      <c r="S34" s="88"/>
      <c r="T34" s="88"/>
      <c r="U34" s="88"/>
      <c r="V34" s="88"/>
    </row>
    <row r="35" spans="19:22" ht="12.75">
      <c r="S35" s="88"/>
      <c r="T35" s="88"/>
      <c r="U35" s="88"/>
      <c r="V35" s="88"/>
    </row>
    <row r="36" spans="19:22" ht="12.75">
      <c r="S36" s="88"/>
      <c r="T36" s="88"/>
      <c r="U36" s="88"/>
      <c r="V36" s="88"/>
    </row>
    <row r="37" spans="19:22" ht="12.75">
      <c r="S37" s="88"/>
      <c r="T37" s="88"/>
      <c r="U37" s="88"/>
      <c r="V37" s="88"/>
    </row>
    <row r="38" spans="19:22" ht="12.75">
      <c r="S38" s="88"/>
      <c r="T38" s="88"/>
      <c r="U38" s="88"/>
      <c r="V38" s="88"/>
    </row>
    <row r="39" spans="19:22" ht="12.75">
      <c r="S39" s="88"/>
      <c r="T39" s="88"/>
      <c r="U39" s="88"/>
      <c r="V39" s="88"/>
    </row>
    <row r="40" spans="19:22" ht="12.75">
      <c r="S40" s="88"/>
      <c r="T40" s="88"/>
      <c r="U40" s="88"/>
      <c r="V40" s="88"/>
    </row>
    <row r="41" spans="19:22" ht="12.75">
      <c r="S41" s="88"/>
      <c r="T41" s="88"/>
      <c r="U41" s="88"/>
      <c r="V41" s="88"/>
    </row>
    <row r="42" spans="19:22" ht="12.75">
      <c r="S42" s="88"/>
      <c r="T42" s="88"/>
      <c r="U42" s="88"/>
      <c r="V42" s="88"/>
    </row>
    <row r="43" spans="19:22" ht="12.75">
      <c r="S43" s="88"/>
      <c r="T43" s="88"/>
      <c r="U43" s="88"/>
      <c r="V43" s="88"/>
    </row>
    <row r="44" spans="19:22" ht="12.75">
      <c r="S44" s="88"/>
      <c r="T44" s="88"/>
      <c r="U44" s="88"/>
      <c r="V44" s="88"/>
    </row>
    <row r="45" spans="19:22" ht="12.75">
      <c r="S45" s="88"/>
      <c r="T45" s="88"/>
      <c r="U45" s="88"/>
      <c r="V45" s="88"/>
    </row>
    <row r="46" spans="19:22" ht="12.75">
      <c r="S46" s="88"/>
      <c r="T46" s="88"/>
      <c r="U46" s="88"/>
      <c r="V46" s="88"/>
    </row>
    <row r="47" spans="19:22" ht="12.75">
      <c r="S47" s="88"/>
      <c r="T47" s="88"/>
      <c r="U47" s="88"/>
      <c r="V47" s="88"/>
    </row>
    <row r="48" spans="19:22" ht="12.75">
      <c r="S48" s="88"/>
      <c r="T48" s="88"/>
      <c r="U48" s="88"/>
      <c r="V48" s="88"/>
    </row>
    <row r="49" spans="19:22" ht="12.75">
      <c r="S49" s="88"/>
      <c r="T49" s="88"/>
      <c r="U49" s="88"/>
      <c r="V49" s="88"/>
    </row>
    <row r="50" spans="19:22" ht="12.75">
      <c r="S50" s="88"/>
      <c r="T50" s="88"/>
      <c r="U50" s="88"/>
      <c r="V50" s="88"/>
    </row>
    <row r="51" spans="19:22" ht="12.75">
      <c r="S51" s="88"/>
      <c r="T51" s="88"/>
      <c r="U51" s="88"/>
      <c r="V51" s="88"/>
    </row>
    <row r="52" spans="19:22" ht="12.75">
      <c r="S52" s="88"/>
      <c r="T52" s="88"/>
      <c r="U52" s="88"/>
      <c r="V52" s="88"/>
    </row>
    <row r="53" spans="19:22" ht="12.75">
      <c r="S53" s="88"/>
      <c r="T53" s="88"/>
      <c r="U53" s="88"/>
      <c r="V53" s="88"/>
    </row>
    <row r="54" spans="19:22" ht="12.75">
      <c r="S54" s="88"/>
      <c r="T54" s="88"/>
      <c r="U54" s="88"/>
      <c r="V54" s="88"/>
    </row>
    <row r="55" spans="19:22" ht="12.75">
      <c r="S55" s="88"/>
      <c r="T55" s="88"/>
      <c r="U55" s="88"/>
      <c r="V55" s="88"/>
    </row>
    <row r="56" spans="19:22" ht="12.75">
      <c r="S56" s="88"/>
      <c r="T56" s="88"/>
      <c r="U56" s="88"/>
      <c r="V56" s="88"/>
    </row>
    <row r="57" spans="19:22" ht="12.75">
      <c r="S57" s="88"/>
      <c r="T57" s="88"/>
      <c r="U57" s="88"/>
      <c r="V57" s="88"/>
    </row>
    <row r="58" spans="19:22" ht="12.75">
      <c r="S58" s="88"/>
      <c r="T58" s="88"/>
      <c r="U58" s="88"/>
      <c r="V58" s="88"/>
    </row>
    <row r="59" spans="19:22" ht="12.75">
      <c r="S59" s="88"/>
      <c r="T59" s="88"/>
      <c r="U59" s="88"/>
      <c r="V59" s="88"/>
    </row>
    <row r="60" spans="19:22" ht="12.75">
      <c r="S60" s="88"/>
      <c r="T60" s="88"/>
      <c r="U60" s="88"/>
      <c r="V60" s="88"/>
    </row>
    <row r="61" spans="19:22" ht="12.75">
      <c r="S61" s="88"/>
      <c r="T61" s="88"/>
      <c r="U61" s="88"/>
      <c r="V61" s="88"/>
    </row>
    <row r="62" spans="19:22" ht="12.75">
      <c r="S62" s="88"/>
      <c r="T62" s="88"/>
      <c r="U62" s="88"/>
      <c r="V62" s="88"/>
    </row>
    <row r="63" spans="19:22" ht="12.75">
      <c r="S63" s="88"/>
      <c r="T63" s="88"/>
      <c r="U63" s="88"/>
      <c r="V63" s="88"/>
    </row>
    <row r="64" spans="19:22" ht="12.75">
      <c r="S64" s="88"/>
      <c r="T64" s="88"/>
      <c r="U64" s="88"/>
      <c r="V64" s="88"/>
    </row>
    <row r="65" spans="19:22" ht="12.75">
      <c r="S65" s="88"/>
      <c r="T65" s="88"/>
      <c r="U65" s="88"/>
      <c r="V65" s="88"/>
    </row>
    <row r="66" spans="19:22" ht="12.75">
      <c r="S66" s="88"/>
      <c r="T66" s="88"/>
      <c r="U66" s="88"/>
      <c r="V66" s="88"/>
    </row>
    <row r="67" spans="19:22" ht="12.75">
      <c r="S67" s="88"/>
      <c r="T67" s="88"/>
      <c r="U67" s="88"/>
      <c r="V67" s="88"/>
    </row>
    <row r="68" spans="19:22" ht="12.75">
      <c r="S68" s="88"/>
      <c r="T68" s="88"/>
      <c r="U68" s="88"/>
      <c r="V68" s="88"/>
    </row>
    <row r="69" spans="19:22" ht="12.75">
      <c r="S69" s="88"/>
      <c r="T69" s="88"/>
      <c r="U69" s="88"/>
      <c r="V69" s="88"/>
    </row>
    <row r="70" spans="19:22" ht="12.75">
      <c r="S70" s="88"/>
      <c r="T70" s="88"/>
      <c r="U70" s="88"/>
      <c r="V70" s="88"/>
    </row>
    <row r="71" spans="19:22" ht="12.75">
      <c r="S71" s="88"/>
      <c r="T71" s="88"/>
      <c r="U71" s="88"/>
      <c r="V71" s="88"/>
    </row>
    <row r="72" spans="19:22" ht="12.75">
      <c r="S72" s="88"/>
      <c r="T72" s="88"/>
      <c r="U72" s="88"/>
      <c r="V72" s="88"/>
    </row>
    <row r="73" spans="19:22" ht="12.75">
      <c r="S73" s="88"/>
      <c r="T73" s="88"/>
      <c r="U73" s="88"/>
      <c r="V73" s="88"/>
    </row>
    <row r="74" spans="19:22" ht="12.75">
      <c r="S74" s="88"/>
      <c r="T74" s="88"/>
      <c r="U74" s="88"/>
      <c r="V74" s="88"/>
    </row>
    <row r="75" spans="19:22" ht="12.75">
      <c r="S75" s="88"/>
      <c r="T75" s="88"/>
      <c r="U75" s="88"/>
      <c r="V75" s="88"/>
    </row>
    <row r="76" spans="19:22" ht="12.75">
      <c r="S76" s="88"/>
      <c r="T76" s="88"/>
      <c r="U76" s="88"/>
      <c r="V76" s="88"/>
    </row>
    <row r="77" spans="19:22" ht="12.75">
      <c r="S77" s="88"/>
      <c r="T77" s="88"/>
      <c r="U77" s="88"/>
      <c r="V77" s="88"/>
    </row>
    <row r="78" spans="19:22" ht="12.75">
      <c r="S78" s="88"/>
      <c r="T78" s="88"/>
      <c r="U78" s="88"/>
      <c r="V78" s="88"/>
    </row>
    <row r="79" spans="19:22" ht="12.75">
      <c r="S79" s="88"/>
      <c r="T79" s="88"/>
      <c r="U79" s="88"/>
      <c r="V79" s="88"/>
    </row>
    <row r="80" spans="19:22" ht="12.75">
      <c r="S80" s="88"/>
      <c r="T80" s="88"/>
      <c r="U80" s="88"/>
      <c r="V80" s="88"/>
    </row>
    <row r="81" spans="19:22" ht="12.75">
      <c r="S81" s="88"/>
      <c r="T81" s="88"/>
      <c r="U81" s="88"/>
      <c r="V81" s="88"/>
    </row>
    <row r="82" spans="19:22" ht="12.75">
      <c r="S82" s="88"/>
      <c r="T82" s="88"/>
      <c r="U82" s="88"/>
      <c r="V82" s="88"/>
    </row>
    <row r="83" spans="19:22" ht="12.75">
      <c r="S83" s="88"/>
      <c r="T83" s="88"/>
      <c r="U83" s="88"/>
      <c r="V83" s="88"/>
    </row>
    <row r="84" spans="19:22" ht="12.75">
      <c r="S84" s="88"/>
      <c r="T84" s="88"/>
      <c r="U84" s="88"/>
      <c r="V84" s="88"/>
    </row>
    <row r="85" spans="19:22" ht="12.75">
      <c r="S85" s="88"/>
      <c r="T85" s="88"/>
      <c r="U85" s="88"/>
      <c r="V85" s="88"/>
    </row>
    <row r="86" spans="19:22" ht="12.75">
      <c r="S86" s="88"/>
      <c r="T86" s="88"/>
      <c r="U86" s="88"/>
      <c r="V86" s="88"/>
    </row>
    <row r="87" spans="19:22" ht="12.75">
      <c r="S87" s="88"/>
      <c r="T87" s="88"/>
      <c r="U87" s="88"/>
      <c r="V87" s="88"/>
    </row>
    <row r="88" spans="19:22" ht="12.75">
      <c r="S88" s="88"/>
      <c r="T88" s="88"/>
      <c r="U88" s="88"/>
      <c r="V88" s="88"/>
    </row>
    <row r="89" spans="19:22" ht="12.75">
      <c r="S89" s="88"/>
      <c r="T89" s="88"/>
      <c r="U89" s="88"/>
      <c r="V89" s="88"/>
    </row>
    <row r="90" spans="19:22" ht="12.75">
      <c r="S90" s="88"/>
      <c r="T90" s="88"/>
      <c r="U90" s="88"/>
      <c r="V90" s="88"/>
    </row>
    <row r="91" spans="19:22" ht="12.75">
      <c r="S91" s="88"/>
      <c r="T91" s="88"/>
      <c r="U91" s="88"/>
      <c r="V91" s="88"/>
    </row>
    <row r="92" spans="19:22" ht="12.75">
      <c r="S92" s="88"/>
      <c r="T92" s="88"/>
      <c r="U92" s="88"/>
      <c r="V92" s="88"/>
    </row>
    <row r="93" spans="19:22" ht="12.75">
      <c r="S93" s="88"/>
      <c r="T93" s="88"/>
      <c r="U93" s="88"/>
      <c r="V93" s="88"/>
    </row>
    <row r="94" spans="19:22" ht="12.75">
      <c r="S94" s="88"/>
      <c r="T94" s="88"/>
      <c r="U94" s="88"/>
      <c r="V94" s="88"/>
    </row>
    <row r="95" spans="19:22" ht="12.75">
      <c r="S95" s="88"/>
      <c r="T95" s="88"/>
      <c r="U95" s="88"/>
      <c r="V95" s="88"/>
    </row>
    <row r="96" spans="19:22" ht="12.75">
      <c r="S96" s="88"/>
      <c r="T96" s="88"/>
      <c r="U96" s="88"/>
      <c r="V96" s="88"/>
    </row>
    <row r="97" spans="19:22" ht="12.75">
      <c r="S97" s="88"/>
      <c r="T97" s="88"/>
      <c r="U97" s="88"/>
      <c r="V97" s="88"/>
    </row>
    <row r="98" spans="19:22" ht="12.75">
      <c r="S98" s="88"/>
      <c r="T98" s="88"/>
      <c r="U98" s="88"/>
      <c r="V98" s="88"/>
    </row>
    <row r="99" spans="19:22" ht="12.75">
      <c r="S99" s="88"/>
      <c r="T99" s="88"/>
      <c r="U99" s="88"/>
      <c r="V99" s="88"/>
    </row>
    <row r="100" spans="19:22" ht="12.75">
      <c r="S100" s="88"/>
      <c r="T100" s="88"/>
      <c r="U100" s="88"/>
      <c r="V100" s="88"/>
    </row>
    <row r="101" spans="19:22" ht="12.75">
      <c r="S101" s="88"/>
      <c r="T101" s="88"/>
      <c r="U101" s="88"/>
      <c r="V101" s="88"/>
    </row>
    <row r="102" spans="19:22" ht="12.75">
      <c r="S102" s="88"/>
      <c r="T102" s="88"/>
      <c r="U102" s="88"/>
      <c r="V102" s="88"/>
    </row>
    <row r="103" spans="19:22" ht="12.75">
      <c r="S103" s="88"/>
      <c r="T103" s="88"/>
      <c r="U103" s="88"/>
      <c r="V103" s="88"/>
    </row>
    <row r="104" spans="19:22" ht="12.75">
      <c r="S104" s="88"/>
      <c r="T104" s="88"/>
      <c r="U104" s="88"/>
      <c r="V104" s="88"/>
    </row>
    <row r="105" spans="19:22" ht="12.75">
      <c r="S105" s="88"/>
      <c r="T105" s="88"/>
      <c r="U105" s="88"/>
      <c r="V105" s="88"/>
    </row>
    <row r="106" spans="19:22" ht="12.75">
      <c r="S106" s="88"/>
      <c r="T106" s="88"/>
      <c r="U106" s="88"/>
      <c r="V106" s="88"/>
    </row>
    <row r="107" spans="19:22" ht="12.75">
      <c r="S107" s="88"/>
      <c r="T107" s="88"/>
      <c r="U107" s="88"/>
      <c r="V107" s="88"/>
    </row>
    <row r="108" spans="19:22" ht="12.75">
      <c r="S108" s="88"/>
      <c r="T108" s="88"/>
      <c r="U108" s="88"/>
      <c r="V108" s="88"/>
    </row>
    <row r="109" spans="19:22" ht="12.75">
      <c r="S109" s="88"/>
      <c r="T109" s="88"/>
      <c r="U109" s="88"/>
      <c r="V109" s="88"/>
    </row>
    <row r="110" spans="19:22" ht="12.75">
      <c r="S110" s="88"/>
      <c r="T110" s="88"/>
      <c r="U110" s="88"/>
      <c r="V110" s="88"/>
    </row>
    <row r="111" spans="19:22" ht="12.75">
      <c r="S111" s="88"/>
      <c r="T111" s="88"/>
      <c r="U111" s="88"/>
      <c r="V111" s="88"/>
    </row>
    <row r="112" spans="19:22" ht="12.75">
      <c r="S112" s="88"/>
      <c r="T112" s="88"/>
      <c r="U112" s="88"/>
      <c r="V112" s="88"/>
    </row>
    <row r="113" spans="19:22" ht="12.75">
      <c r="S113" s="88"/>
      <c r="T113" s="88"/>
      <c r="U113" s="88"/>
      <c r="V113" s="88"/>
    </row>
    <row r="114" spans="19:22" ht="12.75">
      <c r="S114" s="88"/>
      <c r="T114" s="88"/>
      <c r="U114" s="88"/>
      <c r="V114" s="88"/>
    </row>
    <row r="115" spans="19:22" ht="12.75">
      <c r="S115" s="88"/>
      <c r="T115" s="88"/>
      <c r="U115" s="88"/>
      <c r="V115" s="88"/>
    </row>
    <row r="116" spans="19:22" ht="12.75">
      <c r="S116" s="88"/>
      <c r="T116" s="88"/>
      <c r="U116" s="88"/>
      <c r="V116" s="88"/>
    </row>
    <row r="117" spans="19:22" ht="12.75">
      <c r="S117" s="88"/>
      <c r="T117" s="88"/>
      <c r="U117" s="88"/>
      <c r="V117" s="88"/>
    </row>
    <row r="118" spans="19:22" ht="12.75">
      <c r="S118" s="88"/>
      <c r="T118" s="88"/>
      <c r="U118" s="88"/>
      <c r="V118" s="88"/>
    </row>
    <row r="119" spans="19:22" ht="12.75">
      <c r="S119" s="88"/>
      <c r="T119" s="88"/>
      <c r="U119" s="88"/>
      <c r="V119" s="88"/>
    </row>
    <row r="120" spans="19:22" ht="12.75">
      <c r="S120" s="88"/>
      <c r="T120" s="88"/>
      <c r="U120" s="88"/>
      <c r="V120" s="88"/>
    </row>
    <row r="121" spans="19:22" ht="12.75">
      <c r="S121" s="88"/>
      <c r="T121" s="88"/>
      <c r="U121" s="88"/>
      <c r="V121" s="88"/>
    </row>
    <row r="122" spans="19:22" ht="12.75">
      <c r="S122" s="88"/>
      <c r="T122" s="88"/>
      <c r="U122" s="88"/>
      <c r="V122" s="88"/>
    </row>
    <row r="123" spans="19:22" ht="12.75">
      <c r="S123" s="88"/>
      <c r="T123" s="88"/>
      <c r="U123" s="88"/>
      <c r="V123" s="88"/>
    </row>
    <row r="124" spans="19:22" ht="12.75">
      <c r="S124" s="88"/>
      <c r="T124" s="88"/>
      <c r="U124" s="88"/>
      <c r="V124" s="88"/>
    </row>
    <row r="125" spans="19:22" ht="12.75">
      <c r="S125" s="88"/>
      <c r="T125" s="88"/>
      <c r="U125" s="88"/>
      <c r="V125" s="88"/>
    </row>
    <row r="126" spans="19:22" ht="12.75">
      <c r="S126" s="88"/>
      <c r="T126" s="88"/>
      <c r="U126" s="88"/>
      <c r="V126" s="88"/>
    </row>
    <row r="127" spans="19:22" ht="12.75">
      <c r="S127" s="88"/>
      <c r="T127" s="88"/>
      <c r="U127" s="88"/>
      <c r="V127" s="88"/>
    </row>
    <row r="128" spans="19:22" ht="12.75">
      <c r="S128" s="88"/>
      <c r="T128" s="88"/>
      <c r="U128" s="88"/>
      <c r="V128" s="88"/>
    </row>
    <row r="129" spans="19:22" ht="12.75">
      <c r="S129" s="88"/>
      <c r="T129" s="88"/>
      <c r="U129" s="88"/>
      <c r="V129" s="88"/>
    </row>
    <row r="130" spans="19:22" ht="12.75">
      <c r="S130" s="88"/>
      <c r="T130" s="88"/>
      <c r="U130" s="88"/>
      <c r="V130" s="88"/>
    </row>
    <row r="131" spans="19:22" ht="12.75">
      <c r="S131" s="88"/>
      <c r="T131" s="88"/>
      <c r="U131" s="88"/>
      <c r="V131" s="88"/>
    </row>
    <row r="132" spans="19:22" ht="12.75">
      <c r="S132" s="88"/>
      <c r="T132" s="88"/>
      <c r="U132" s="88"/>
      <c r="V132" s="88"/>
    </row>
    <row r="133" spans="19:22" ht="12.75">
      <c r="S133" s="88"/>
      <c r="T133" s="88"/>
      <c r="U133" s="88"/>
      <c r="V133" s="88"/>
    </row>
    <row r="134" spans="19:22" ht="12.75">
      <c r="S134" s="88"/>
      <c r="T134" s="88"/>
      <c r="U134" s="88"/>
      <c r="V134" s="88"/>
    </row>
    <row r="135" spans="19:22" ht="12.75">
      <c r="S135" s="88"/>
      <c r="T135" s="88"/>
      <c r="U135" s="88"/>
      <c r="V135" s="88"/>
    </row>
    <row r="136" spans="19:22" ht="12.75">
      <c r="S136" s="88"/>
      <c r="T136" s="88"/>
      <c r="U136" s="88"/>
      <c r="V136" s="88"/>
    </row>
    <row r="137" spans="19:22" ht="12.75">
      <c r="S137" s="88"/>
      <c r="T137" s="88"/>
      <c r="U137" s="88"/>
      <c r="V137" s="88"/>
    </row>
    <row r="138" spans="19:22" ht="12.75">
      <c r="S138" s="88"/>
      <c r="T138" s="88"/>
      <c r="U138" s="88"/>
      <c r="V138" s="88"/>
    </row>
    <row r="139" spans="19:22" ht="12.75">
      <c r="S139" s="88"/>
      <c r="T139" s="88"/>
      <c r="U139" s="88"/>
      <c r="V139" s="88"/>
    </row>
    <row r="140" spans="19:22" ht="12.75">
      <c r="S140" s="88"/>
      <c r="T140" s="88"/>
      <c r="U140" s="88"/>
      <c r="V140" s="88"/>
    </row>
    <row r="141" spans="19:22" ht="12.75">
      <c r="S141" s="88"/>
      <c r="T141" s="88"/>
      <c r="U141" s="88"/>
      <c r="V141" s="88"/>
    </row>
    <row r="142" spans="19:22" ht="12.75">
      <c r="S142" s="88"/>
      <c r="T142" s="88"/>
      <c r="U142" s="88"/>
      <c r="V142" s="88"/>
    </row>
    <row r="143" spans="19:22" ht="12.75">
      <c r="S143" s="88"/>
      <c r="T143" s="88"/>
      <c r="U143" s="88"/>
      <c r="V143" s="88"/>
    </row>
    <row r="144" spans="19:22" ht="12.75">
      <c r="S144" s="88"/>
      <c r="T144" s="88"/>
      <c r="U144" s="88"/>
      <c r="V144" s="88"/>
    </row>
    <row r="145" spans="19:22" ht="12.75">
      <c r="S145" s="88"/>
      <c r="T145" s="88"/>
      <c r="U145" s="88"/>
      <c r="V145" s="88"/>
    </row>
    <row r="146" spans="19:22" ht="12.75">
      <c r="S146" s="88"/>
      <c r="T146" s="88"/>
      <c r="U146" s="88"/>
      <c r="V146" s="88"/>
    </row>
    <row r="147" spans="19:22" ht="12.75">
      <c r="S147" s="88"/>
      <c r="T147" s="88"/>
      <c r="U147" s="88"/>
      <c r="V147" s="88"/>
    </row>
    <row r="148" spans="19:22" ht="12.75">
      <c r="S148" s="88"/>
      <c r="T148" s="88"/>
      <c r="U148" s="88"/>
      <c r="V148" s="88"/>
    </row>
    <row r="149" spans="19:22" ht="12.75">
      <c r="S149" s="88"/>
      <c r="T149" s="88"/>
      <c r="U149" s="88"/>
      <c r="V149" s="88"/>
    </row>
    <row r="150" spans="19:22" ht="12.75">
      <c r="S150" s="88"/>
      <c r="T150" s="88"/>
      <c r="U150" s="88"/>
      <c r="V150" s="88"/>
    </row>
    <row r="151" spans="19:22" ht="12.75">
      <c r="S151" s="88"/>
      <c r="T151" s="88"/>
      <c r="U151" s="88"/>
      <c r="V151" s="88"/>
    </row>
    <row r="152" spans="19:22" ht="12.75">
      <c r="S152" s="88"/>
      <c r="T152" s="88"/>
      <c r="U152" s="88"/>
      <c r="V152" s="88"/>
    </row>
    <row r="153" spans="19:22" ht="12.75">
      <c r="S153" s="88"/>
      <c r="T153" s="88"/>
      <c r="U153" s="88"/>
      <c r="V153" s="88"/>
    </row>
    <row r="154" spans="19:22" ht="12.75">
      <c r="S154" s="88"/>
      <c r="T154" s="88"/>
      <c r="U154" s="88"/>
      <c r="V154" s="88"/>
    </row>
    <row r="155" spans="19:22" ht="12.75">
      <c r="S155" s="88"/>
      <c r="T155" s="88"/>
      <c r="U155" s="88"/>
      <c r="V155" s="88"/>
    </row>
    <row r="156" spans="19:22" ht="12.75">
      <c r="S156" s="88"/>
      <c r="T156" s="88"/>
      <c r="U156" s="88"/>
      <c r="V156" s="88"/>
    </row>
    <row r="157" spans="19:22" ht="12.75">
      <c r="S157" s="88"/>
      <c r="T157" s="88"/>
      <c r="U157" s="88"/>
      <c r="V157" s="88"/>
    </row>
    <row r="158" spans="19:22" ht="12.75">
      <c r="S158" s="88"/>
      <c r="T158" s="88"/>
      <c r="U158" s="88"/>
      <c r="V158" s="88"/>
    </row>
    <row r="159" spans="19:22" ht="12.75">
      <c r="S159" s="88"/>
      <c r="T159" s="88"/>
      <c r="U159" s="88"/>
      <c r="V159" s="88"/>
    </row>
    <row r="160" spans="19:22" ht="12.75">
      <c r="S160" s="88"/>
      <c r="T160" s="88"/>
      <c r="U160" s="88"/>
      <c r="V160" s="88"/>
    </row>
    <row r="161" spans="19:22" ht="12.75">
      <c r="S161" s="88"/>
      <c r="T161" s="88"/>
      <c r="U161" s="88"/>
      <c r="V161" s="88"/>
    </row>
    <row r="162" spans="19:22" ht="12.75">
      <c r="S162" s="88"/>
      <c r="T162" s="88"/>
      <c r="U162" s="88"/>
      <c r="V162" s="88"/>
    </row>
    <row r="163" spans="19:22" ht="12.75">
      <c r="S163" s="88"/>
      <c r="T163" s="88"/>
      <c r="U163" s="88"/>
      <c r="V163" s="88"/>
    </row>
    <row r="164" spans="19:22" ht="12.75">
      <c r="S164" s="88"/>
      <c r="T164" s="88"/>
      <c r="U164" s="88"/>
      <c r="V164" s="88"/>
    </row>
    <row r="165" spans="19:22" ht="12.75">
      <c r="S165" s="88"/>
      <c r="T165" s="88"/>
      <c r="U165" s="88"/>
      <c r="V165" s="88"/>
    </row>
    <row r="166" spans="19:22" ht="12.75">
      <c r="S166" s="88"/>
      <c r="T166" s="88"/>
      <c r="U166" s="88"/>
      <c r="V166" s="88"/>
    </row>
    <row r="167" spans="19:22" ht="12.75">
      <c r="S167" s="88"/>
      <c r="T167" s="88"/>
      <c r="U167" s="88"/>
      <c r="V167" s="88"/>
    </row>
    <row r="168" spans="19:22" ht="12.75">
      <c r="S168" s="88"/>
      <c r="T168" s="88"/>
      <c r="U168" s="88"/>
      <c r="V168" s="88"/>
    </row>
    <row r="169" spans="19:22" ht="12.75">
      <c r="S169" s="88"/>
      <c r="T169" s="88"/>
      <c r="U169" s="88"/>
      <c r="V169" s="88"/>
    </row>
    <row r="170" spans="19:22" ht="12.75">
      <c r="S170" s="88"/>
      <c r="T170" s="88"/>
      <c r="U170" s="88"/>
      <c r="V170" s="88"/>
    </row>
    <row r="171" spans="19:22" ht="12.75">
      <c r="S171" s="88"/>
      <c r="T171" s="88"/>
      <c r="U171" s="88"/>
      <c r="V171" s="88"/>
    </row>
    <row r="172" spans="19:22" ht="12.75">
      <c r="S172" s="88"/>
      <c r="T172" s="88"/>
      <c r="U172" s="88"/>
      <c r="V172" s="88"/>
    </row>
    <row r="173" spans="19:22" ht="12.75">
      <c r="S173" s="88"/>
      <c r="T173" s="88"/>
      <c r="U173" s="88"/>
      <c r="V173" s="88"/>
    </row>
    <row r="174" spans="19:22" ht="12.75">
      <c r="S174" s="88"/>
      <c r="T174" s="88"/>
      <c r="U174" s="88"/>
      <c r="V174" s="88"/>
    </row>
    <row r="175" spans="19:22" ht="12.75">
      <c r="S175" s="88"/>
      <c r="T175" s="88"/>
      <c r="U175" s="88"/>
      <c r="V175" s="88"/>
    </row>
    <row r="176" spans="19:22" ht="12.75">
      <c r="S176" s="88"/>
      <c r="T176" s="88"/>
      <c r="U176" s="88"/>
      <c r="V176" s="88"/>
    </row>
    <row r="177" spans="19:22" ht="12.75">
      <c r="S177" s="88"/>
      <c r="T177" s="88"/>
      <c r="U177" s="88"/>
      <c r="V177" s="88"/>
    </row>
    <row r="178" spans="19:22" ht="12.75">
      <c r="S178" s="88"/>
      <c r="T178" s="88"/>
      <c r="U178" s="88"/>
      <c r="V178" s="88"/>
    </row>
    <row r="179" spans="19:22" ht="12.75">
      <c r="S179" s="88"/>
      <c r="T179" s="88"/>
      <c r="U179" s="88"/>
      <c r="V179" s="88"/>
    </row>
    <row r="180" spans="19:22" ht="12.75">
      <c r="S180" s="88"/>
      <c r="T180" s="88"/>
      <c r="U180" s="88"/>
      <c r="V180" s="88"/>
    </row>
    <row r="181" spans="19:22" ht="12.75">
      <c r="S181" s="88"/>
      <c r="T181" s="88"/>
      <c r="U181" s="88"/>
      <c r="V181" s="88"/>
    </row>
    <row r="182" spans="19:22" ht="12.75">
      <c r="S182" s="88"/>
      <c r="T182" s="88"/>
      <c r="U182" s="88"/>
      <c r="V182" s="88"/>
    </row>
    <row r="183" spans="19:22" ht="12.75">
      <c r="S183" s="88"/>
      <c r="T183" s="88"/>
      <c r="U183" s="88"/>
      <c r="V183" s="88"/>
    </row>
    <row r="184" spans="19:22" ht="12.75">
      <c r="S184" s="88"/>
      <c r="T184" s="88"/>
      <c r="U184" s="88"/>
      <c r="V184" s="88"/>
    </row>
    <row r="185" spans="19:22" ht="12.75">
      <c r="S185" s="88"/>
      <c r="T185" s="88"/>
      <c r="U185" s="88"/>
      <c r="V185" s="88"/>
    </row>
    <row r="186" spans="19:22" ht="12.75">
      <c r="S186" s="88"/>
      <c r="T186" s="88"/>
      <c r="U186" s="88"/>
      <c r="V186" s="88"/>
    </row>
    <row r="187" spans="19:22" ht="12.75">
      <c r="S187" s="88"/>
      <c r="T187" s="88"/>
      <c r="U187" s="88"/>
      <c r="V187" s="88"/>
    </row>
    <row r="188" spans="19:22" ht="12.75">
      <c r="S188" s="88"/>
      <c r="T188" s="88"/>
      <c r="U188" s="88"/>
      <c r="V188" s="88"/>
    </row>
    <row r="189" spans="19:22" ht="12.75">
      <c r="S189" s="88"/>
      <c r="T189" s="88"/>
      <c r="U189" s="88"/>
      <c r="V189" s="88"/>
    </row>
    <row r="190" spans="19:22" ht="12.75">
      <c r="S190" s="88"/>
      <c r="T190" s="88"/>
      <c r="U190" s="88"/>
      <c r="V190" s="88"/>
    </row>
    <row r="191" spans="19:22" ht="12.75">
      <c r="S191" s="88"/>
      <c r="T191" s="88"/>
      <c r="U191" s="88"/>
      <c r="V191" s="88"/>
    </row>
    <row r="192" spans="19:22" ht="12.75">
      <c r="S192" s="88"/>
      <c r="T192" s="88"/>
      <c r="U192" s="88"/>
      <c r="V192" s="88"/>
    </row>
    <row r="193" spans="19:22" ht="12.75">
      <c r="S193" s="88"/>
      <c r="T193" s="88"/>
      <c r="U193" s="88"/>
      <c r="V193" s="88"/>
    </row>
    <row r="194" spans="19:22" ht="12.75">
      <c r="S194" s="88"/>
      <c r="T194" s="88"/>
      <c r="U194" s="88"/>
      <c r="V194" s="88"/>
    </row>
    <row r="195" spans="19:22" ht="12.75">
      <c r="S195" s="88"/>
      <c r="T195" s="88"/>
      <c r="U195" s="88"/>
      <c r="V195" s="88"/>
    </row>
    <row r="196" spans="19:22" ht="12.75">
      <c r="S196" s="88"/>
      <c r="T196" s="88"/>
      <c r="U196" s="88"/>
      <c r="V196" s="88"/>
    </row>
    <row r="197" spans="19:22" ht="12.75">
      <c r="S197" s="88"/>
      <c r="T197" s="88"/>
      <c r="U197" s="88"/>
      <c r="V197" s="88"/>
    </row>
    <row r="198" spans="19:22" ht="12.75">
      <c r="S198" s="88"/>
      <c r="T198" s="88"/>
      <c r="U198" s="88"/>
      <c r="V198" s="88"/>
    </row>
    <row r="199" spans="19:22" ht="12.75">
      <c r="S199" s="88"/>
      <c r="T199" s="88"/>
      <c r="U199" s="88"/>
      <c r="V199" s="88"/>
    </row>
    <row r="200" spans="19:22" ht="12.75">
      <c r="S200" s="88"/>
      <c r="T200" s="88"/>
      <c r="U200" s="88"/>
      <c r="V200" s="88"/>
    </row>
    <row r="201" spans="19:22" ht="12.75">
      <c r="S201" s="88"/>
      <c r="T201" s="88"/>
      <c r="U201" s="88"/>
      <c r="V201" s="88"/>
    </row>
    <row r="202" spans="19:22" ht="12.75">
      <c r="S202" s="88"/>
      <c r="T202" s="88"/>
      <c r="U202" s="88"/>
      <c r="V202" s="88"/>
    </row>
    <row r="203" spans="19:22" ht="12.75">
      <c r="S203" s="88"/>
      <c r="T203" s="88"/>
      <c r="U203" s="88"/>
      <c r="V203" s="88"/>
    </row>
    <row r="204" spans="19:22" ht="12.75">
      <c r="S204" s="88"/>
      <c r="T204" s="88"/>
      <c r="U204" s="88"/>
      <c r="V204" s="88"/>
    </row>
    <row r="205" spans="19:22" ht="12.75">
      <c r="S205" s="88"/>
      <c r="T205" s="88"/>
      <c r="U205" s="88"/>
      <c r="V205" s="88"/>
    </row>
    <row r="206" spans="19:22" ht="12.75">
      <c r="S206" s="88"/>
      <c r="T206" s="88"/>
      <c r="U206" s="88"/>
      <c r="V206" s="88"/>
    </row>
    <row r="207" spans="19:22" ht="12.75">
      <c r="S207" s="88"/>
      <c r="T207" s="88"/>
      <c r="U207" s="88"/>
      <c r="V207" s="88"/>
    </row>
    <row r="208" spans="19:22" ht="12.75">
      <c r="S208" s="88"/>
      <c r="T208" s="88"/>
      <c r="U208" s="88"/>
      <c r="V208" s="88"/>
    </row>
    <row r="209" spans="19:22" ht="12.75">
      <c r="S209" s="88"/>
      <c r="T209" s="88"/>
      <c r="U209" s="88"/>
      <c r="V209" s="88"/>
    </row>
    <row r="210" spans="19:22" ht="12.75">
      <c r="S210" s="88"/>
      <c r="T210" s="88"/>
      <c r="U210" s="88"/>
      <c r="V210" s="88"/>
    </row>
    <row r="211" spans="19:22" ht="12.75">
      <c r="S211" s="88"/>
      <c r="T211" s="88"/>
      <c r="U211" s="88"/>
      <c r="V211" s="88"/>
    </row>
    <row r="212" spans="19:22" ht="12.75">
      <c r="S212" s="88"/>
      <c r="T212" s="88"/>
      <c r="U212" s="88"/>
      <c r="V212" s="88"/>
    </row>
    <row r="213" spans="19:22" ht="12.75">
      <c r="S213" s="88"/>
      <c r="T213" s="88"/>
      <c r="U213" s="88"/>
      <c r="V213" s="88"/>
    </row>
    <row r="214" spans="19:22" ht="12.75">
      <c r="S214" s="88"/>
      <c r="T214" s="88"/>
      <c r="U214" s="88"/>
      <c r="V214" s="88"/>
    </row>
    <row r="215" spans="19:22" ht="12.75">
      <c r="S215" s="88"/>
      <c r="T215" s="88"/>
      <c r="U215" s="88"/>
      <c r="V215" s="88"/>
    </row>
    <row r="216" spans="19:22" ht="12.75">
      <c r="S216" s="88"/>
      <c r="T216" s="88"/>
      <c r="U216" s="88"/>
      <c r="V216" s="88"/>
    </row>
    <row r="217" spans="19:22" ht="12.75">
      <c r="S217" s="88"/>
      <c r="T217" s="88"/>
      <c r="U217" s="88"/>
      <c r="V217" s="88"/>
    </row>
    <row r="218" spans="19:22" ht="12.75">
      <c r="S218" s="88"/>
      <c r="T218" s="88"/>
      <c r="U218" s="88"/>
      <c r="V218" s="88"/>
    </row>
    <row r="219" spans="19:22" ht="12.75">
      <c r="S219" s="88"/>
      <c r="T219" s="88"/>
      <c r="U219" s="88"/>
      <c r="V219" s="88"/>
    </row>
    <row r="220" spans="19:22" ht="12.75">
      <c r="S220" s="88"/>
      <c r="T220" s="88"/>
      <c r="U220" s="88"/>
      <c r="V220" s="88"/>
    </row>
    <row r="221" spans="19:22" ht="12.75">
      <c r="S221" s="88"/>
      <c r="T221" s="88"/>
      <c r="U221" s="88"/>
      <c r="V221" s="88"/>
    </row>
    <row r="222" spans="19:22" ht="12.75">
      <c r="S222" s="88"/>
      <c r="T222" s="88"/>
      <c r="U222" s="88"/>
      <c r="V222" s="88"/>
    </row>
    <row r="223" spans="19:22" ht="12.75">
      <c r="S223" s="88"/>
      <c r="T223" s="88"/>
      <c r="U223" s="88"/>
      <c r="V223" s="88"/>
    </row>
    <row r="224" spans="19:22" ht="12.75">
      <c r="S224" s="88"/>
      <c r="T224" s="88"/>
      <c r="U224" s="88"/>
      <c r="V224" s="88"/>
    </row>
    <row r="225" spans="19:22" ht="12.75">
      <c r="S225" s="88"/>
      <c r="T225" s="88"/>
      <c r="U225" s="88"/>
      <c r="V225" s="88"/>
    </row>
    <row r="226" spans="19:22" ht="12.75">
      <c r="S226" s="88"/>
      <c r="T226" s="88"/>
      <c r="U226" s="88"/>
      <c r="V226" s="88"/>
    </row>
    <row r="227" spans="19:22" ht="12.75">
      <c r="S227" s="88"/>
      <c r="T227" s="88"/>
      <c r="U227" s="88"/>
      <c r="V227" s="88"/>
    </row>
    <row r="228" spans="19:22" ht="12.75">
      <c r="S228" s="88"/>
      <c r="T228" s="88"/>
      <c r="U228" s="88"/>
      <c r="V228" s="88"/>
    </row>
    <row r="229" spans="19:22" ht="12.75">
      <c r="S229" s="88"/>
      <c r="T229" s="88"/>
      <c r="U229" s="88"/>
      <c r="V229" s="88"/>
    </row>
    <row r="230" spans="19:22" ht="12.75">
      <c r="S230" s="88"/>
      <c r="T230" s="88"/>
      <c r="U230" s="88"/>
      <c r="V230" s="88"/>
    </row>
    <row r="231" spans="19:22" ht="12.75">
      <c r="S231" s="88"/>
      <c r="T231" s="88"/>
      <c r="U231" s="88"/>
      <c r="V231" s="88"/>
    </row>
    <row r="232" spans="19:22" ht="12.75">
      <c r="S232" s="88"/>
      <c r="T232" s="88"/>
      <c r="U232" s="88"/>
      <c r="V232" s="88"/>
    </row>
    <row r="233" spans="19:22" ht="12.75">
      <c r="S233" s="88"/>
      <c r="T233" s="88"/>
      <c r="U233" s="88"/>
      <c r="V233" s="88"/>
    </row>
    <row r="234" spans="19:22" ht="12.75">
      <c r="S234" s="88"/>
      <c r="T234" s="88"/>
      <c r="U234" s="88"/>
      <c r="V234" s="88"/>
    </row>
    <row r="235" spans="19:22" ht="12.75">
      <c r="S235" s="88"/>
      <c r="T235" s="88"/>
      <c r="U235" s="88"/>
      <c r="V235" s="88"/>
    </row>
    <row r="236" spans="19:22" ht="12.75">
      <c r="S236" s="88"/>
      <c r="T236" s="88"/>
      <c r="U236" s="88"/>
      <c r="V236" s="88"/>
    </row>
    <row r="237" spans="19:22" ht="12.75">
      <c r="S237" s="88"/>
      <c r="T237" s="88"/>
      <c r="U237" s="88"/>
      <c r="V237" s="88"/>
    </row>
    <row r="238" spans="19:22" ht="12.75">
      <c r="S238" s="88"/>
      <c r="T238" s="88"/>
      <c r="U238" s="88"/>
      <c r="V238" s="88"/>
    </row>
    <row r="239" spans="19:22" ht="12.75">
      <c r="S239" s="88"/>
      <c r="T239" s="88"/>
      <c r="U239" s="88"/>
      <c r="V239" s="88"/>
    </row>
    <row r="240" spans="19:22" ht="12.75">
      <c r="S240" s="88"/>
      <c r="T240" s="88"/>
      <c r="U240" s="88"/>
      <c r="V240" s="88"/>
    </row>
    <row r="241" spans="19:22" ht="12.75">
      <c r="S241" s="88"/>
      <c r="T241" s="88"/>
      <c r="U241" s="88"/>
      <c r="V241" s="88"/>
    </row>
    <row r="242" spans="19:22" ht="12.75">
      <c r="S242" s="88"/>
      <c r="T242" s="88"/>
      <c r="U242" s="88"/>
      <c r="V242" s="88"/>
    </row>
    <row r="243" spans="19:22" ht="12.75">
      <c r="S243" s="88"/>
      <c r="T243" s="88"/>
      <c r="U243" s="88"/>
      <c r="V243" s="88"/>
    </row>
    <row r="244" spans="19:22" ht="12.75">
      <c r="S244" s="88"/>
      <c r="T244" s="88"/>
      <c r="U244" s="88"/>
      <c r="V244" s="88"/>
    </row>
    <row r="245" spans="19:22" ht="12.75">
      <c r="S245" s="88"/>
      <c r="T245" s="88"/>
      <c r="U245" s="88"/>
      <c r="V245" s="88"/>
    </row>
    <row r="246" spans="19:22" ht="12.75">
      <c r="S246" s="88"/>
      <c r="T246" s="88"/>
      <c r="U246" s="88"/>
      <c r="V246" s="88"/>
    </row>
    <row r="247" spans="19:22" ht="12.75">
      <c r="S247" s="88"/>
      <c r="T247" s="88"/>
      <c r="U247" s="88"/>
      <c r="V247" s="88"/>
    </row>
    <row r="248" spans="19:22" ht="12.75">
      <c r="S248" s="88"/>
      <c r="T248" s="88"/>
      <c r="U248" s="88"/>
      <c r="V248" s="88"/>
    </row>
    <row r="249" spans="19:22" ht="12.75">
      <c r="S249" s="88"/>
      <c r="T249" s="88"/>
      <c r="U249" s="88"/>
      <c r="V249" s="88"/>
    </row>
    <row r="250" spans="19:22" ht="12.75">
      <c r="S250" s="88"/>
      <c r="T250" s="88"/>
      <c r="U250" s="88"/>
      <c r="V250" s="88"/>
    </row>
    <row r="251" spans="19:22" ht="12.75">
      <c r="S251" s="88"/>
      <c r="T251" s="88"/>
      <c r="U251" s="88"/>
      <c r="V251" s="88"/>
    </row>
    <row r="252" spans="19:22" ht="12.75">
      <c r="S252" s="88"/>
      <c r="T252" s="88"/>
      <c r="U252" s="88"/>
      <c r="V252" s="88"/>
    </row>
    <row r="253" spans="19:22" ht="12.75">
      <c r="S253" s="88"/>
      <c r="T253" s="88"/>
      <c r="U253" s="88"/>
      <c r="V253" s="88"/>
    </row>
    <row r="254" spans="19:22" ht="12.75">
      <c r="S254" s="88"/>
      <c r="T254" s="88"/>
      <c r="U254" s="88"/>
      <c r="V254" s="88"/>
    </row>
    <row r="255" spans="19:22" ht="12.75">
      <c r="S255" s="88"/>
      <c r="T255" s="88"/>
      <c r="U255" s="88"/>
      <c r="V255" s="88"/>
    </row>
    <row r="256" spans="19:22" ht="12.75">
      <c r="S256" s="88"/>
      <c r="T256" s="88"/>
      <c r="U256" s="88"/>
      <c r="V256" s="88"/>
    </row>
    <row r="257" spans="19:22" ht="12.75">
      <c r="S257" s="88"/>
      <c r="T257" s="88"/>
      <c r="U257" s="88"/>
      <c r="V257" s="88"/>
    </row>
    <row r="258" spans="19:22" ht="12.75">
      <c r="S258" s="88"/>
      <c r="T258" s="88"/>
      <c r="U258" s="88"/>
      <c r="V258" s="88"/>
    </row>
    <row r="259" spans="19:22" ht="12.75">
      <c r="S259" s="88"/>
      <c r="T259" s="88"/>
      <c r="U259" s="88"/>
      <c r="V259" s="88"/>
    </row>
    <row r="260" spans="19:22" ht="12.75">
      <c r="S260" s="88"/>
      <c r="T260" s="88"/>
      <c r="U260" s="88"/>
      <c r="V260" s="88"/>
    </row>
    <row r="261" spans="19:22" ht="12.75">
      <c r="S261" s="88"/>
      <c r="T261" s="88"/>
      <c r="U261" s="88"/>
      <c r="V261" s="88"/>
    </row>
    <row r="262" spans="19:22" ht="12.75">
      <c r="S262" s="88"/>
      <c r="T262" s="88"/>
      <c r="U262" s="88"/>
      <c r="V262" s="88"/>
    </row>
    <row r="263" spans="19:22" ht="12.75">
      <c r="S263" s="88"/>
      <c r="T263" s="88"/>
      <c r="U263" s="88"/>
      <c r="V263" s="88"/>
    </row>
    <row r="264" spans="19:22" ht="12.75">
      <c r="S264" s="88"/>
      <c r="T264" s="88"/>
      <c r="U264" s="88"/>
      <c r="V264" s="88"/>
    </row>
    <row r="265" spans="19:22" ht="12.75">
      <c r="S265" s="88"/>
      <c r="T265" s="88"/>
      <c r="U265" s="88"/>
      <c r="V265" s="88"/>
    </row>
    <row r="266" spans="19:22" ht="12.75">
      <c r="S266" s="88"/>
      <c r="T266" s="88"/>
      <c r="U266" s="88"/>
      <c r="V266" s="88"/>
    </row>
    <row r="267" spans="19:22" ht="12.75">
      <c r="S267" s="88"/>
      <c r="T267" s="88"/>
      <c r="U267" s="88"/>
      <c r="V267" s="88"/>
    </row>
    <row r="268" spans="19:22" ht="12.75">
      <c r="S268" s="88"/>
      <c r="T268" s="88"/>
      <c r="U268" s="88"/>
      <c r="V268" s="88"/>
    </row>
    <row r="269" spans="19:22" ht="12.75">
      <c r="S269" s="88"/>
      <c r="T269" s="88"/>
      <c r="U269" s="88"/>
      <c r="V269" s="88"/>
    </row>
    <row r="270" spans="19:22" ht="12.75">
      <c r="S270" s="88"/>
      <c r="T270" s="88"/>
      <c r="U270" s="88"/>
      <c r="V270" s="88"/>
    </row>
    <row r="271" spans="19:22" ht="12.75">
      <c r="S271" s="88"/>
      <c r="T271" s="88"/>
      <c r="U271" s="88"/>
      <c r="V271" s="88"/>
    </row>
    <row r="272" spans="19:22" ht="12.75">
      <c r="S272" s="88"/>
      <c r="T272" s="88"/>
      <c r="U272" s="88"/>
      <c r="V272" s="88"/>
    </row>
    <row r="273" spans="19:22" ht="12.75">
      <c r="S273" s="88"/>
      <c r="T273" s="88"/>
      <c r="U273" s="88"/>
      <c r="V273" s="88"/>
    </row>
    <row r="274" spans="19:22" ht="12.75">
      <c r="S274" s="88"/>
      <c r="T274" s="88"/>
      <c r="U274" s="88"/>
      <c r="V274" s="88"/>
    </row>
    <row r="275" spans="19:22" ht="12.75">
      <c r="S275" s="88"/>
      <c r="T275" s="88"/>
      <c r="U275" s="88"/>
      <c r="V275" s="88"/>
    </row>
    <row r="276" spans="19:22" ht="12.75">
      <c r="S276" s="88"/>
      <c r="T276" s="88"/>
      <c r="U276" s="88"/>
      <c r="V276" s="88"/>
    </row>
    <row r="277" spans="19:22" ht="12.75">
      <c r="S277" s="88"/>
      <c r="T277" s="88"/>
      <c r="U277" s="88"/>
      <c r="V277" s="88"/>
    </row>
    <row r="278" spans="19:22" ht="12.75">
      <c r="S278" s="88"/>
      <c r="T278" s="88"/>
      <c r="U278" s="88"/>
      <c r="V278" s="88"/>
    </row>
    <row r="279" spans="19:22" ht="12.75">
      <c r="S279" s="88"/>
      <c r="T279" s="88"/>
      <c r="U279" s="88"/>
      <c r="V279" s="88"/>
    </row>
    <row r="280" spans="19:22" ht="12.75">
      <c r="S280" s="88"/>
      <c r="T280" s="88"/>
      <c r="U280" s="88"/>
      <c r="V280" s="88"/>
    </row>
    <row r="281" spans="19:22" ht="12.75">
      <c r="S281" s="88"/>
      <c r="T281" s="88"/>
      <c r="U281" s="88"/>
      <c r="V281" s="88"/>
    </row>
    <row r="282" spans="19:22" ht="12.75">
      <c r="S282" s="88"/>
      <c r="T282" s="88"/>
      <c r="U282" s="88"/>
      <c r="V282" s="88"/>
    </row>
    <row r="283" spans="19:22" ht="12.75">
      <c r="S283" s="88"/>
      <c r="T283" s="88"/>
      <c r="U283" s="88"/>
      <c r="V283" s="88"/>
    </row>
    <row r="284" spans="19:22" ht="12.75">
      <c r="S284" s="88"/>
      <c r="T284" s="88"/>
      <c r="U284" s="88"/>
      <c r="V284" s="88"/>
    </row>
    <row r="285" spans="19:22" ht="12.75">
      <c r="S285" s="88"/>
      <c r="T285" s="88"/>
      <c r="U285" s="88"/>
      <c r="V285" s="88"/>
    </row>
    <row r="286" spans="19:22" ht="12.75">
      <c r="S286" s="88"/>
      <c r="T286" s="88"/>
      <c r="U286" s="88"/>
      <c r="V286" s="88"/>
    </row>
    <row r="287" spans="19:22" ht="12.75">
      <c r="S287" s="88"/>
      <c r="T287" s="88"/>
      <c r="U287" s="88"/>
      <c r="V287" s="88"/>
    </row>
    <row r="288" spans="19:22" ht="12.75">
      <c r="S288" s="88"/>
      <c r="T288" s="88"/>
      <c r="U288" s="88"/>
      <c r="V288" s="88"/>
    </row>
    <row r="289" spans="19:22" ht="12.75">
      <c r="S289" s="88"/>
      <c r="T289" s="88"/>
      <c r="U289" s="88"/>
      <c r="V289" s="88"/>
    </row>
    <row r="290" spans="19:22" ht="12.75">
      <c r="S290" s="88"/>
      <c r="T290" s="88"/>
      <c r="U290" s="88"/>
      <c r="V290" s="88"/>
    </row>
    <row r="291" spans="19:22" ht="12.75">
      <c r="S291" s="88"/>
      <c r="T291" s="88"/>
      <c r="U291" s="88"/>
      <c r="V291" s="88"/>
    </row>
    <row r="292" spans="19:22" ht="12.75">
      <c r="S292" s="88"/>
      <c r="T292" s="88"/>
      <c r="U292" s="88"/>
      <c r="V292" s="88"/>
    </row>
    <row r="293" spans="19:22" ht="12.75">
      <c r="S293" s="88"/>
      <c r="T293" s="88"/>
      <c r="U293" s="88"/>
      <c r="V293" s="88"/>
    </row>
    <row r="294" spans="19:22" ht="12.75">
      <c r="S294" s="88"/>
      <c r="T294" s="88"/>
      <c r="U294" s="88"/>
      <c r="V294" s="88"/>
    </row>
    <row r="295" spans="19:22" ht="12.75">
      <c r="S295" s="88"/>
      <c r="T295" s="88"/>
      <c r="U295" s="88"/>
      <c r="V295" s="88"/>
    </row>
    <row r="296" spans="19:22" ht="12.75">
      <c r="S296" s="88"/>
      <c r="T296" s="88"/>
      <c r="U296" s="88"/>
      <c r="V296" s="88"/>
    </row>
    <row r="297" spans="19:22" ht="12.75">
      <c r="S297" s="88"/>
      <c r="T297" s="88"/>
      <c r="U297" s="88"/>
      <c r="V297" s="88"/>
    </row>
    <row r="298" spans="19:22" ht="12.75">
      <c r="S298" s="88"/>
      <c r="T298" s="88"/>
      <c r="U298" s="88"/>
      <c r="V298" s="88"/>
    </row>
    <row r="299" spans="19:22" ht="12.75">
      <c r="S299" s="88"/>
      <c r="T299" s="88"/>
      <c r="U299" s="88"/>
      <c r="V299" s="88"/>
    </row>
    <row r="300" spans="19:22" ht="12.75">
      <c r="S300" s="88"/>
      <c r="T300" s="88"/>
      <c r="U300" s="88"/>
      <c r="V300" s="88"/>
    </row>
    <row r="301" spans="19:22" ht="12.75">
      <c r="S301" s="88"/>
      <c r="T301" s="88"/>
      <c r="U301" s="88"/>
      <c r="V301" s="88"/>
    </row>
    <row r="302" spans="19:22" ht="12.75">
      <c r="S302" s="88"/>
      <c r="T302" s="88"/>
      <c r="U302" s="88"/>
      <c r="V302" s="88"/>
    </row>
    <row r="303" spans="19:22" ht="12.75">
      <c r="S303" s="88"/>
      <c r="T303" s="88"/>
      <c r="U303" s="88"/>
      <c r="V303" s="88"/>
    </row>
    <row r="304" spans="19:22" ht="12.75">
      <c r="S304" s="88"/>
      <c r="T304" s="88"/>
      <c r="U304" s="88"/>
      <c r="V304" s="88"/>
    </row>
    <row r="305" spans="19:22" ht="12.75">
      <c r="S305" s="88"/>
      <c r="T305" s="88"/>
      <c r="U305" s="88"/>
      <c r="V305" s="88"/>
    </row>
    <row r="306" spans="19:22" ht="12.75">
      <c r="S306" s="88"/>
      <c r="T306" s="88"/>
      <c r="U306" s="88"/>
      <c r="V306" s="88"/>
    </row>
    <row r="307" spans="19:22" ht="12.75">
      <c r="S307" s="88"/>
      <c r="T307" s="88"/>
      <c r="U307" s="88"/>
      <c r="V307" s="88"/>
    </row>
    <row r="308" spans="19:22" ht="12.75">
      <c r="S308" s="88"/>
      <c r="T308" s="88"/>
      <c r="U308" s="88"/>
      <c r="V308" s="88"/>
    </row>
    <row r="309" spans="19:22" ht="12.75">
      <c r="S309" s="88"/>
      <c r="T309" s="88"/>
      <c r="U309" s="88"/>
      <c r="V309" s="88"/>
    </row>
    <row r="310" spans="19:22" ht="12.75">
      <c r="S310" s="88"/>
      <c r="T310" s="88"/>
      <c r="U310" s="88"/>
      <c r="V310" s="88"/>
    </row>
    <row r="311" spans="19:22" ht="12.75">
      <c r="S311" s="88"/>
      <c r="T311" s="88"/>
      <c r="U311" s="88"/>
      <c r="V311" s="88"/>
    </row>
    <row r="312" spans="19:22" ht="12.75">
      <c r="S312" s="88"/>
      <c r="T312" s="88"/>
      <c r="U312" s="88"/>
      <c r="V312" s="88"/>
    </row>
    <row r="313" spans="19:22" ht="12.75">
      <c r="S313" s="88"/>
      <c r="T313" s="88"/>
      <c r="U313" s="88"/>
      <c r="V313" s="88"/>
    </row>
    <row r="314" spans="19:22" ht="12.75">
      <c r="S314" s="88"/>
      <c r="T314" s="88"/>
      <c r="U314" s="88"/>
      <c r="V314" s="88"/>
    </row>
    <row r="315" spans="19:22" ht="12.75">
      <c r="S315" s="88"/>
      <c r="T315" s="88"/>
      <c r="U315" s="88"/>
      <c r="V315" s="88"/>
    </row>
    <row r="316" spans="19:22" ht="12.75">
      <c r="S316" s="88"/>
      <c r="T316" s="88"/>
      <c r="U316" s="88"/>
      <c r="V316" s="88"/>
    </row>
    <row r="317" spans="19:22" ht="12.75">
      <c r="S317" s="88"/>
      <c r="T317" s="88"/>
      <c r="U317" s="88"/>
      <c r="V317" s="88"/>
    </row>
    <row r="318" spans="19:22" ht="12.75">
      <c r="S318" s="88"/>
      <c r="T318" s="88"/>
      <c r="U318" s="88"/>
      <c r="V318" s="88"/>
    </row>
    <row r="319" spans="19:22" ht="12.75">
      <c r="S319" s="88"/>
      <c r="T319" s="88"/>
      <c r="U319" s="88"/>
      <c r="V319" s="88"/>
    </row>
    <row r="320" spans="19:22" ht="12.75">
      <c r="S320" s="88"/>
      <c r="T320" s="88"/>
      <c r="U320" s="88"/>
      <c r="V320" s="88"/>
    </row>
    <row r="321" spans="19:22" ht="12.75">
      <c r="S321" s="88"/>
      <c r="T321" s="88"/>
      <c r="U321" s="88"/>
      <c r="V321" s="88"/>
    </row>
    <row r="322" spans="19:22" ht="12.75">
      <c r="S322" s="88"/>
      <c r="T322" s="88"/>
      <c r="U322" s="88"/>
      <c r="V322" s="88"/>
    </row>
    <row r="323" spans="19:22" ht="12.75">
      <c r="S323" s="88"/>
      <c r="T323" s="88"/>
      <c r="U323" s="88"/>
      <c r="V323" s="88"/>
    </row>
    <row r="324" spans="19:22" ht="12.75">
      <c r="S324" s="88"/>
      <c r="T324" s="88"/>
      <c r="U324" s="88"/>
      <c r="V324" s="88"/>
    </row>
    <row r="325" spans="19:22" ht="12.75">
      <c r="S325" s="88"/>
      <c r="T325" s="88"/>
      <c r="U325" s="88"/>
      <c r="V325" s="88"/>
    </row>
    <row r="326" spans="19:22" ht="12.75">
      <c r="S326" s="88"/>
      <c r="T326" s="88"/>
      <c r="U326" s="88"/>
      <c r="V326" s="88"/>
    </row>
    <row r="327" spans="19:22" ht="12.75">
      <c r="S327" s="88"/>
      <c r="T327" s="88"/>
      <c r="U327" s="88"/>
      <c r="V327" s="88"/>
    </row>
    <row r="328" spans="19:22" ht="12.75">
      <c r="S328" s="88"/>
      <c r="T328" s="88"/>
      <c r="U328" s="88"/>
      <c r="V328" s="88"/>
    </row>
    <row r="329" spans="19:22" ht="12.75">
      <c r="S329" s="88"/>
      <c r="T329" s="88"/>
      <c r="U329" s="88"/>
      <c r="V329" s="88"/>
    </row>
    <row r="330" spans="19:22" ht="12.75">
      <c r="S330" s="88"/>
      <c r="T330" s="88"/>
      <c r="U330" s="88"/>
      <c r="V330" s="88"/>
    </row>
    <row r="331" spans="19:22" ht="12.75">
      <c r="S331" s="88"/>
      <c r="T331" s="88"/>
      <c r="U331" s="88"/>
      <c r="V331" s="88"/>
    </row>
    <row r="332" spans="19:22" ht="12.75">
      <c r="S332" s="88"/>
      <c r="T332" s="88"/>
      <c r="U332" s="88"/>
      <c r="V332" s="88"/>
    </row>
    <row r="333" spans="19:22" ht="12.75">
      <c r="S333" s="88"/>
      <c r="T333" s="88"/>
      <c r="U333" s="88"/>
      <c r="V333" s="88"/>
    </row>
    <row r="334" spans="19:22" ht="12.75">
      <c r="S334" s="88"/>
      <c r="T334" s="88"/>
      <c r="U334" s="88"/>
      <c r="V334" s="88"/>
    </row>
    <row r="335" spans="19:22" ht="12.75">
      <c r="S335" s="88"/>
      <c r="T335" s="88"/>
      <c r="U335" s="88"/>
      <c r="V335" s="88"/>
    </row>
    <row r="336" spans="19:22" ht="12.75">
      <c r="S336" s="88"/>
      <c r="T336" s="88"/>
      <c r="U336" s="88"/>
      <c r="V336" s="88"/>
    </row>
    <row r="337" spans="19:22" ht="12.75">
      <c r="S337" s="88"/>
      <c r="T337" s="88"/>
      <c r="U337" s="88"/>
      <c r="V337" s="88"/>
    </row>
    <row r="338" spans="19:22" ht="12.75">
      <c r="S338" s="88"/>
      <c r="T338" s="88"/>
      <c r="U338" s="88"/>
      <c r="V338" s="88"/>
    </row>
    <row r="339" spans="19:22" ht="12.75">
      <c r="S339" s="88"/>
      <c r="T339" s="88"/>
      <c r="U339" s="88"/>
      <c r="V339" s="88"/>
    </row>
    <row r="340" spans="19:22" ht="12.75">
      <c r="S340" s="88"/>
      <c r="T340" s="88"/>
      <c r="U340" s="88"/>
      <c r="V340" s="88"/>
    </row>
    <row r="341" spans="19:22" ht="12.75">
      <c r="S341" s="88"/>
      <c r="T341" s="88"/>
      <c r="U341" s="88"/>
      <c r="V341" s="88"/>
    </row>
    <row r="342" spans="19:22" ht="12.75">
      <c r="S342" s="88"/>
      <c r="T342" s="88"/>
      <c r="U342" s="88"/>
      <c r="V342" s="88"/>
    </row>
    <row r="343" spans="19:22" ht="12.75">
      <c r="S343" s="88"/>
      <c r="T343" s="88"/>
      <c r="U343" s="88"/>
      <c r="V343" s="88"/>
    </row>
    <row r="344" spans="19:22" ht="12.75">
      <c r="S344" s="88"/>
      <c r="T344" s="88"/>
      <c r="U344" s="88"/>
      <c r="V344" s="88"/>
    </row>
    <row r="345" spans="19:22" ht="12.75">
      <c r="S345" s="88"/>
      <c r="T345" s="88"/>
      <c r="U345" s="88"/>
      <c r="V345" s="88"/>
    </row>
    <row r="346" spans="19:22" ht="12.75">
      <c r="S346" s="88"/>
      <c r="T346" s="88"/>
      <c r="U346" s="88"/>
      <c r="V346" s="88"/>
    </row>
    <row r="347" spans="19:22" ht="12.75">
      <c r="S347" s="88"/>
      <c r="T347" s="88"/>
      <c r="U347" s="88"/>
      <c r="V347" s="88"/>
    </row>
    <row r="348" spans="19:22" ht="12.75">
      <c r="S348" s="88"/>
      <c r="T348" s="88"/>
      <c r="U348" s="88"/>
      <c r="V348" s="88"/>
    </row>
    <row r="349" spans="19:22" ht="12.75">
      <c r="S349" s="88"/>
      <c r="T349" s="88"/>
      <c r="U349" s="88"/>
      <c r="V349" s="88"/>
    </row>
    <row r="350" spans="19:22" ht="12.75">
      <c r="S350" s="88"/>
      <c r="T350" s="88"/>
      <c r="U350" s="88"/>
      <c r="V350" s="88"/>
    </row>
    <row r="351" spans="19:22" ht="12.75">
      <c r="S351" s="88"/>
      <c r="T351" s="88"/>
      <c r="U351" s="88"/>
      <c r="V351" s="88"/>
    </row>
    <row r="352" spans="19:22" ht="12.75">
      <c r="S352" s="88"/>
      <c r="T352" s="88"/>
      <c r="U352" s="88"/>
      <c r="V352" s="88"/>
    </row>
    <row r="353" spans="19:22" ht="12.75">
      <c r="S353" s="88"/>
      <c r="T353" s="88"/>
      <c r="U353" s="88"/>
      <c r="V353" s="88"/>
    </row>
    <row r="354" spans="19:22" ht="12.75">
      <c r="S354" s="88"/>
      <c r="T354" s="88"/>
      <c r="U354" s="88"/>
      <c r="V354" s="88"/>
    </row>
    <row r="355" spans="19:22" ht="12.75">
      <c r="S355" s="88"/>
      <c r="T355" s="88"/>
      <c r="U355" s="88"/>
      <c r="V355" s="88"/>
    </row>
    <row r="356" spans="19:22" ht="12.75">
      <c r="S356" s="88"/>
      <c r="T356" s="88"/>
      <c r="U356" s="88"/>
      <c r="V356" s="88"/>
    </row>
    <row r="357" spans="19:22" ht="12.75">
      <c r="S357" s="88"/>
      <c r="T357" s="88"/>
      <c r="U357" s="88"/>
      <c r="V357" s="88"/>
    </row>
    <row r="358" spans="19:22" ht="12.75">
      <c r="S358" s="88"/>
      <c r="T358" s="88"/>
      <c r="U358" s="88"/>
      <c r="V358" s="88"/>
    </row>
    <row r="359" spans="19:22" ht="12.75">
      <c r="S359" s="88"/>
      <c r="T359" s="88"/>
      <c r="U359" s="88"/>
      <c r="V359" s="88"/>
    </row>
    <row r="360" spans="19:22" ht="12.75">
      <c r="S360" s="88"/>
      <c r="T360" s="88"/>
      <c r="U360" s="88"/>
      <c r="V360" s="88"/>
    </row>
    <row r="361" spans="19:22" ht="12.75">
      <c r="S361" s="88"/>
      <c r="T361" s="88"/>
      <c r="U361" s="88"/>
      <c r="V361" s="88"/>
    </row>
    <row r="362" spans="19:22" ht="12.75">
      <c r="S362" s="88"/>
      <c r="T362" s="88"/>
      <c r="U362" s="88"/>
      <c r="V362" s="88"/>
    </row>
    <row r="363" spans="19:22" ht="12.75">
      <c r="S363" s="88"/>
      <c r="T363" s="88"/>
      <c r="U363" s="88"/>
      <c r="V363" s="88"/>
    </row>
    <row r="364" spans="19:22" ht="12.75">
      <c r="S364" s="88"/>
      <c r="T364" s="88"/>
      <c r="U364" s="88"/>
      <c r="V364" s="88"/>
    </row>
    <row r="365" spans="19:22" ht="12.75">
      <c r="S365" s="88"/>
      <c r="T365" s="88"/>
      <c r="U365" s="88"/>
      <c r="V365" s="88"/>
    </row>
    <row r="366" spans="19:22" ht="12.75">
      <c r="S366" s="88"/>
      <c r="T366" s="88"/>
      <c r="U366" s="88"/>
      <c r="V366" s="88"/>
    </row>
    <row r="367" spans="19:22" ht="12.75">
      <c r="S367" s="88"/>
      <c r="T367" s="88"/>
      <c r="U367" s="88"/>
      <c r="V367" s="88"/>
    </row>
    <row r="368" spans="19:22" ht="12.75">
      <c r="S368" s="88"/>
      <c r="T368" s="88"/>
      <c r="U368" s="88"/>
      <c r="V368" s="88"/>
    </row>
    <row r="369" spans="19:22" ht="12.75">
      <c r="S369" s="88"/>
      <c r="T369" s="88"/>
      <c r="U369" s="88"/>
      <c r="V369" s="88"/>
    </row>
    <row r="370" spans="19:22" ht="12.75">
      <c r="S370" s="88"/>
      <c r="T370" s="88"/>
      <c r="U370" s="88"/>
      <c r="V370" s="88"/>
    </row>
    <row r="371" spans="19:22" ht="12.75">
      <c r="S371" s="88"/>
      <c r="T371" s="88"/>
      <c r="U371" s="88"/>
      <c r="V371" s="88"/>
    </row>
    <row r="372" spans="19:22" ht="12.75">
      <c r="S372" s="88"/>
      <c r="T372" s="88"/>
      <c r="U372" s="88"/>
      <c r="V372" s="88"/>
    </row>
    <row r="373" spans="19:22" ht="12.75">
      <c r="S373" s="88"/>
      <c r="T373" s="88"/>
      <c r="U373" s="88"/>
      <c r="V373" s="88"/>
    </row>
    <row r="374" spans="19:22" ht="12.75">
      <c r="S374" s="88"/>
      <c r="T374" s="88"/>
      <c r="U374" s="88"/>
      <c r="V374" s="88"/>
    </row>
    <row r="375" spans="19:22" ht="12.75">
      <c r="S375" s="88"/>
      <c r="T375" s="88"/>
      <c r="U375" s="88"/>
      <c r="V375" s="88"/>
    </row>
    <row r="376" spans="19:22" ht="12.75">
      <c r="S376" s="88"/>
      <c r="T376" s="88"/>
      <c r="U376" s="88"/>
      <c r="V376" s="88"/>
    </row>
    <row r="377" spans="19:22" ht="12.75">
      <c r="S377" s="88"/>
      <c r="T377" s="88"/>
      <c r="U377" s="88"/>
      <c r="V377" s="88"/>
    </row>
    <row r="378" spans="19:22" ht="12.75">
      <c r="S378" s="88"/>
      <c r="T378" s="88"/>
      <c r="U378" s="88"/>
      <c r="V378" s="88"/>
    </row>
    <row r="379" spans="19:22" ht="12.75">
      <c r="S379" s="88"/>
      <c r="T379" s="88"/>
      <c r="U379" s="88"/>
      <c r="V379" s="88"/>
    </row>
    <row r="380" spans="19:22" ht="12.75">
      <c r="S380" s="88"/>
      <c r="T380" s="88"/>
      <c r="U380" s="88"/>
      <c r="V380" s="88"/>
    </row>
    <row r="381" spans="19:22" ht="12.75">
      <c r="S381" s="88"/>
      <c r="T381" s="88"/>
      <c r="U381" s="88"/>
      <c r="V381" s="88"/>
    </row>
    <row r="382" spans="19:22" ht="12.75">
      <c r="S382" s="88"/>
      <c r="T382" s="88"/>
      <c r="U382" s="88"/>
      <c r="V382" s="88"/>
    </row>
    <row r="383" spans="19:22" ht="12.75">
      <c r="S383" s="88"/>
      <c r="T383" s="88"/>
      <c r="U383" s="88"/>
      <c r="V383" s="88"/>
    </row>
    <row r="384" spans="19:22" ht="12.75">
      <c r="S384" s="88"/>
      <c r="T384" s="88"/>
      <c r="U384" s="88"/>
      <c r="V384" s="88"/>
    </row>
    <row r="385" spans="19:22" ht="12.75">
      <c r="S385" s="88"/>
      <c r="T385" s="88"/>
      <c r="U385" s="88"/>
      <c r="V385" s="88"/>
    </row>
    <row r="386" spans="19:22" ht="12.75">
      <c r="S386" s="88"/>
      <c r="T386" s="88"/>
      <c r="U386" s="88"/>
      <c r="V386" s="88"/>
    </row>
    <row r="387" spans="19:22" ht="12.75">
      <c r="S387" s="88"/>
      <c r="T387" s="88"/>
      <c r="U387" s="88"/>
      <c r="V387" s="88"/>
    </row>
    <row r="388" spans="19:22" ht="12.75">
      <c r="S388" s="88"/>
      <c r="T388" s="88"/>
      <c r="U388" s="88"/>
      <c r="V388" s="88"/>
    </row>
    <row r="389" spans="19:22" ht="12.75">
      <c r="S389" s="88"/>
      <c r="T389" s="88"/>
      <c r="U389" s="88"/>
      <c r="V389" s="88"/>
    </row>
    <row r="390" spans="19:22" ht="12.75">
      <c r="S390" s="88"/>
      <c r="T390" s="88"/>
      <c r="U390" s="88"/>
      <c r="V390" s="88"/>
    </row>
    <row r="391" spans="19:22" ht="12.75">
      <c r="S391" s="88"/>
      <c r="T391" s="88"/>
      <c r="U391" s="88"/>
      <c r="V391" s="88"/>
    </row>
    <row r="392" spans="19:22" ht="12.75">
      <c r="S392" s="88"/>
      <c r="T392" s="88"/>
      <c r="U392" s="88"/>
      <c r="V392" s="88"/>
    </row>
    <row r="393" spans="19:22" ht="12.75">
      <c r="S393" s="88"/>
      <c r="T393" s="88"/>
      <c r="U393" s="88"/>
      <c r="V393" s="88"/>
    </row>
    <row r="394" spans="19:22" ht="12.75">
      <c r="S394" s="88"/>
      <c r="T394" s="88"/>
      <c r="U394" s="88"/>
      <c r="V394" s="88"/>
    </row>
    <row r="395" spans="19:22" ht="12.75">
      <c r="S395" s="88"/>
      <c r="T395" s="88"/>
      <c r="U395" s="88"/>
      <c r="V395" s="88"/>
    </row>
    <row r="396" spans="19:22" ht="12.75">
      <c r="S396" s="88"/>
      <c r="T396" s="88"/>
      <c r="U396" s="88"/>
      <c r="V396" s="88"/>
    </row>
    <row r="397" spans="19:22" ht="12.75">
      <c r="S397" s="88"/>
      <c r="T397" s="88"/>
      <c r="U397" s="88"/>
      <c r="V397" s="88"/>
    </row>
    <row r="398" spans="19:22" ht="12.75">
      <c r="S398" s="88"/>
      <c r="T398" s="88"/>
      <c r="U398" s="88"/>
      <c r="V398" s="88"/>
    </row>
    <row r="399" spans="19:22" ht="12.75">
      <c r="S399" s="88"/>
      <c r="T399" s="88"/>
      <c r="U399" s="88"/>
      <c r="V399" s="88"/>
    </row>
    <row r="400" spans="19:22" ht="12.75">
      <c r="S400" s="88"/>
      <c r="T400" s="88"/>
      <c r="U400" s="88"/>
      <c r="V400" s="88"/>
    </row>
    <row r="401" spans="19:22" ht="12.75">
      <c r="S401" s="88"/>
      <c r="T401" s="88"/>
      <c r="U401" s="88"/>
      <c r="V401" s="88"/>
    </row>
    <row r="402" spans="19:22" ht="12.75">
      <c r="S402" s="88"/>
      <c r="T402" s="88"/>
      <c r="U402" s="88"/>
      <c r="V402" s="88"/>
    </row>
    <row r="403" spans="19:22" ht="12.75">
      <c r="S403" s="88"/>
      <c r="T403" s="88"/>
      <c r="U403" s="88"/>
      <c r="V403" s="88"/>
    </row>
    <row r="404" spans="19:22" ht="12.75">
      <c r="S404" s="88"/>
      <c r="T404" s="88"/>
      <c r="U404" s="88"/>
      <c r="V404" s="88"/>
    </row>
    <row r="405" spans="19:22" ht="12.75">
      <c r="S405" s="88"/>
      <c r="T405" s="88"/>
      <c r="U405" s="88"/>
      <c r="V405" s="88"/>
    </row>
    <row r="406" spans="19:22" ht="12.75">
      <c r="S406" s="88"/>
      <c r="T406" s="88"/>
      <c r="U406" s="88"/>
      <c r="V406" s="88"/>
    </row>
    <row r="407" spans="19:22" ht="12.75">
      <c r="S407" s="88"/>
      <c r="T407" s="88"/>
      <c r="U407" s="88"/>
      <c r="V407" s="88"/>
    </row>
    <row r="408" spans="19:22" ht="12.75">
      <c r="S408" s="88"/>
      <c r="T408" s="88"/>
      <c r="U408" s="88"/>
      <c r="V408" s="88"/>
    </row>
    <row r="409" spans="19:22" ht="12.75">
      <c r="S409" s="88"/>
      <c r="T409" s="88"/>
      <c r="U409" s="88"/>
      <c r="V409" s="88"/>
    </row>
    <row r="410" spans="19:22" ht="12.75">
      <c r="S410" s="88"/>
      <c r="T410" s="88"/>
      <c r="U410" s="88"/>
      <c r="V410" s="88"/>
    </row>
    <row r="411" spans="19:22" ht="12.75">
      <c r="S411" s="88"/>
      <c r="T411" s="88"/>
      <c r="U411" s="88"/>
      <c r="V411" s="88"/>
    </row>
    <row r="412" spans="19:22" ht="12.75">
      <c r="S412" s="88"/>
      <c r="T412" s="88"/>
      <c r="U412" s="88"/>
      <c r="V412" s="88"/>
    </row>
    <row r="413" spans="19:22" ht="12.75">
      <c r="S413" s="88"/>
      <c r="T413" s="88"/>
      <c r="U413" s="88"/>
      <c r="V413" s="88"/>
    </row>
    <row r="414" spans="19:22" ht="12.75">
      <c r="S414" s="88"/>
      <c r="T414" s="88"/>
      <c r="U414" s="88"/>
      <c r="V414" s="88"/>
    </row>
    <row r="415" spans="19:22" ht="12.75">
      <c r="S415" s="88"/>
      <c r="T415" s="88"/>
      <c r="U415" s="88"/>
      <c r="V415" s="88"/>
    </row>
    <row r="416" spans="19:22" ht="12.75">
      <c r="S416" s="88"/>
      <c r="T416" s="88"/>
      <c r="U416" s="88"/>
      <c r="V416" s="88"/>
    </row>
    <row r="417" spans="19:22" ht="12.75">
      <c r="S417" s="88"/>
      <c r="T417" s="88"/>
      <c r="U417" s="88"/>
      <c r="V417" s="88"/>
    </row>
    <row r="418" spans="19:22" ht="12.75">
      <c r="S418" s="88"/>
      <c r="T418" s="88"/>
      <c r="U418" s="88"/>
      <c r="V418" s="88"/>
    </row>
    <row r="419" spans="19:22" ht="12.75">
      <c r="S419" s="88"/>
      <c r="T419" s="88"/>
      <c r="U419" s="88"/>
      <c r="V419" s="88"/>
    </row>
    <row r="420" spans="19:22" ht="12.75">
      <c r="S420" s="88"/>
      <c r="T420" s="88"/>
      <c r="U420" s="88"/>
      <c r="V420" s="88"/>
    </row>
    <row r="421" spans="19:22" ht="12.75">
      <c r="S421" s="88"/>
      <c r="T421" s="88"/>
      <c r="U421" s="88"/>
      <c r="V421" s="88"/>
    </row>
    <row r="422" spans="19:22" ht="12.75">
      <c r="S422" s="88"/>
      <c r="T422" s="88"/>
      <c r="U422" s="88"/>
      <c r="V422" s="88"/>
    </row>
    <row r="423" spans="19:22" ht="12.75">
      <c r="S423" s="88"/>
      <c r="T423" s="88"/>
      <c r="U423" s="88"/>
      <c r="V423" s="88"/>
    </row>
    <row r="424" spans="19:22" ht="12.75">
      <c r="S424" s="88"/>
      <c r="T424" s="88"/>
      <c r="U424" s="88"/>
      <c r="V424" s="88"/>
    </row>
    <row r="425" spans="19:22" ht="12.75">
      <c r="S425" s="88"/>
      <c r="T425" s="88"/>
      <c r="U425" s="88"/>
      <c r="V425" s="88"/>
    </row>
    <row r="426" spans="19:22" ht="12.75">
      <c r="S426" s="88"/>
      <c r="T426" s="88"/>
      <c r="U426" s="88"/>
      <c r="V426" s="88"/>
    </row>
    <row r="427" spans="19:22" ht="12.75">
      <c r="S427" s="88"/>
      <c r="T427" s="88"/>
      <c r="U427" s="88"/>
      <c r="V427" s="88"/>
    </row>
    <row r="428" spans="19:22" ht="12.75">
      <c r="S428" s="88"/>
      <c r="T428" s="88"/>
      <c r="U428" s="88"/>
      <c r="V428" s="88"/>
    </row>
    <row r="429" spans="19:22" ht="12.75">
      <c r="S429" s="88"/>
      <c r="T429" s="88"/>
      <c r="U429" s="88"/>
      <c r="V429" s="88"/>
    </row>
    <row r="430" spans="19:22" ht="12.75">
      <c r="S430" s="88"/>
      <c r="T430" s="88"/>
      <c r="U430" s="88"/>
      <c r="V430" s="88"/>
    </row>
    <row r="431" spans="19:22" ht="12.75">
      <c r="S431" s="88"/>
      <c r="T431" s="88"/>
      <c r="U431" s="88"/>
      <c r="V431" s="88"/>
    </row>
    <row r="432" spans="19:22" ht="12.75">
      <c r="S432" s="88"/>
      <c r="T432" s="88"/>
      <c r="U432" s="88"/>
      <c r="V432" s="88"/>
    </row>
    <row r="433" spans="19:22" ht="12.75">
      <c r="S433" s="88"/>
      <c r="T433" s="88"/>
      <c r="U433" s="88"/>
      <c r="V433" s="88"/>
    </row>
    <row r="434" spans="19:22" ht="12.75">
      <c r="S434" s="88"/>
      <c r="T434" s="88"/>
      <c r="U434" s="88"/>
      <c r="V434" s="88"/>
    </row>
    <row r="435" spans="19:22" ht="12.75">
      <c r="S435" s="88"/>
      <c r="T435" s="88"/>
      <c r="U435" s="88"/>
      <c r="V435" s="88"/>
    </row>
    <row r="436" spans="19:22" ht="12.75">
      <c r="S436" s="88"/>
      <c r="T436" s="88"/>
      <c r="U436" s="88"/>
      <c r="V436" s="88"/>
    </row>
    <row r="437" spans="19:22" ht="12.75">
      <c r="S437" s="88"/>
      <c r="T437" s="88"/>
      <c r="U437" s="88"/>
      <c r="V437" s="88"/>
    </row>
    <row r="438" spans="19:22" ht="12.75">
      <c r="S438" s="88"/>
      <c r="T438" s="88"/>
      <c r="U438" s="88"/>
      <c r="V438" s="88"/>
    </row>
    <row r="439" spans="19:22" ht="12.75">
      <c r="S439" s="88"/>
      <c r="T439" s="88"/>
      <c r="U439" s="88"/>
      <c r="V439" s="88"/>
    </row>
    <row r="440" spans="19:22" ht="12.75">
      <c r="S440" s="88"/>
      <c r="T440" s="88"/>
      <c r="U440" s="88"/>
      <c r="V440" s="88"/>
    </row>
    <row r="441" spans="19:22" ht="12.75">
      <c r="S441" s="88"/>
      <c r="T441" s="88"/>
      <c r="U441" s="88"/>
      <c r="V441" s="88"/>
    </row>
    <row r="442" spans="19:22" ht="12.75">
      <c r="S442" s="88"/>
      <c r="T442" s="88"/>
      <c r="U442" s="88"/>
      <c r="V442" s="88"/>
    </row>
    <row r="443" spans="19:22" ht="12.75">
      <c r="S443" s="88"/>
      <c r="T443" s="88"/>
      <c r="U443" s="88"/>
      <c r="V443" s="88"/>
    </row>
    <row r="444" spans="19:22" ht="12.75">
      <c r="S444" s="88"/>
      <c r="T444" s="88"/>
      <c r="U444" s="88"/>
      <c r="V444" s="88"/>
    </row>
    <row r="445" spans="19:22" ht="12.75">
      <c r="S445" s="88"/>
      <c r="T445" s="88"/>
      <c r="U445" s="88"/>
      <c r="V445" s="88"/>
    </row>
    <row r="446" spans="19:22" ht="12.75">
      <c r="S446" s="88"/>
      <c r="T446" s="88"/>
      <c r="U446" s="88"/>
      <c r="V446" s="88"/>
    </row>
    <row r="447" spans="19:22" ht="12.75">
      <c r="S447" s="88"/>
      <c r="T447" s="88"/>
      <c r="U447" s="88"/>
      <c r="V447" s="88"/>
    </row>
    <row r="448" spans="19:22" ht="12.75">
      <c r="S448" s="88"/>
      <c r="T448" s="88"/>
      <c r="U448" s="88"/>
      <c r="V448" s="88"/>
    </row>
    <row r="449" spans="19:22" ht="12.75">
      <c r="S449" s="88"/>
      <c r="T449" s="88"/>
      <c r="U449" s="88"/>
      <c r="V449" s="88"/>
    </row>
    <row r="450" spans="19:22" ht="12.75">
      <c r="S450" s="88"/>
      <c r="T450" s="88"/>
      <c r="U450" s="88"/>
      <c r="V450" s="88"/>
    </row>
    <row r="451" spans="19:22" ht="12.75">
      <c r="S451" s="88"/>
      <c r="T451" s="88"/>
      <c r="U451" s="88"/>
      <c r="V451" s="88"/>
    </row>
    <row r="452" spans="19:22" ht="12.75">
      <c r="S452" s="88"/>
      <c r="T452" s="88"/>
      <c r="U452" s="88"/>
      <c r="V452" s="88"/>
    </row>
    <row r="453" spans="19:22" ht="12.75">
      <c r="S453" s="88"/>
      <c r="T453" s="88"/>
      <c r="U453" s="88"/>
      <c r="V453" s="88"/>
    </row>
    <row r="454" spans="19:22" ht="12.75">
      <c r="S454" s="88"/>
      <c r="T454" s="88"/>
      <c r="U454" s="88"/>
      <c r="V454" s="88"/>
    </row>
    <row r="455" spans="19:22" ht="12.75">
      <c r="S455" s="88"/>
      <c r="T455" s="88"/>
      <c r="U455" s="88"/>
      <c r="V455" s="88"/>
    </row>
    <row r="456" spans="19:22" ht="12.75">
      <c r="S456" s="88"/>
      <c r="T456" s="88"/>
      <c r="U456" s="88"/>
      <c r="V456" s="88"/>
    </row>
    <row r="457" spans="19:22" ht="12.75">
      <c r="S457" s="88"/>
      <c r="T457" s="88"/>
      <c r="U457" s="88"/>
      <c r="V457" s="88"/>
    </row>
    <row r="458" spans="19:22" ht="12.75">
      <c r="S458" s="88"/>
      <c r="T458" s="88"/>
      <c r="U458" s="88"/>
      <c r="V458" s="88"/>
    </row>
    <row r="459" spans="19:22" ht="12.75">
      <c r="S459" s="88"/>
      <c r="T459" s="88"/>
      <c r="U459" s="88"/>
      <c r="V459" s="88"/>
    </row>
    <row r="460" spans="19:22" ht="12.75">
      <c r="S460" s="88"/>
      <c r="T460" s="88"/>
      <c r="U460" s="88"/>
      <c r="V460" s="88"/>
    </row>
    <row r="461" spans="19:22" ht="12.75">
      <c r="S461" s="88"/>
      <c r="T461" s="88"/>
      <c r="U461" s="88"/>
      <c r="V461" s="88"/>
    </row>
    <row r="462" spans="19:22" ht="12.75">
      <c r="S462" s="88"/>
      <c r="T462" s="88"/>
      <c r="U462" s="88"/>
      <c r="V462" s="88"/>
    </row>
    <row r="463" spans="19:22" ht="12.75">
      <c r="S463" s="88"/>
      <c r="T463" s="88"/>
      <c r="U463" s="88"/>
      <c r="V463" s="88"/>
    </row>
    <row r="464" spans="19:22" ht="12.75">
      <c r="S464" s="88"/>
      <c r="T464" s="88"/>
      <c r="U464" s="88"/>
      <c r="V464" s="88"/>
    </row>
    <row r="465" spans="19:22" ht="12.75">
      <c r="S465" s="88"/>
      <c r="T465" s="88"/>
      <c r="U465" s="88"/>
      <c r="V465" s="88"/>
    </row>
    <row r="466" spans="19:22" ht="12.75">
      <c r="S466" s="88"/>
      <c r="T466" s="88"/>
      <c r="U466" s="88"/>
      <c r="V466" s="88"/>
    </row>
    <row r="467" spans="19:22" ht="12.75">
      <c r="S467" s="88"/>
      <c r="T467" s="88"/>
      <c r="U467" s="88"/>
      <c r="V467" s="88"/>
    </row>
    <row r="468" spans="19:22" ht="12.75">
      <c r="S468" s="88"/>
      <c r="T468" s="88"/>
      <c r="U468" s="88"/>
      <c r="V468" s="88"/>
    </row>
    <row r="469" spans="19:22" ht="12.75">
      <c r="S469" s="88"/>
      <c r="T469" s="88"/>
      <c r="U469" s="88"/>
      <c r="V469" s="88"/>
    </row>
    <row r="470" spans="19:22" ht="12.75">
      <c r="S470" s="88"/>
      <c r="T470" s="88"/>
      <c r="U470" s="88"/>
      <c r="V470" s="88"/>
    </row>
    <row r="471" spans="19:22" ht="12.75">
      <c r="S471" s="88"/>
      <c r="T471" s="88"/>
      <c r="U471" s="88"/>
      <c r="V471" s="88"/>
    </row>
    <row r="472" spans="19:22" ht="12.75">
      <c r="S472" s="88"/>
      <c r="T472" s="88"/>
      <c r="U472" s="88"/>
      <c r="V472" s="88"/>
    </row>
    <row r="473" spans="19:22" ht="12.75">
      <c r="S473" s="88"/>
      <c r="T473" s="88"/>
      <c r="U473" s="88"/>
      <c r="V473" s="88"/>
    </row>
    <row r="474" spans="19:22" ht="12.75">
      <c r="S474" s="88"/>
      <c r="T474" s="88"/>
      <c r="U474" s="88"/>
      <c r="V474" s="88"/>
    </row>
    <row r="475" spans="19:22" ht="12.75">
      <c r="S475" s="88"/>
      <c r="T475" s="88"/>
      <c r="U475" s="88"/>
      <c r="V475" s="88"/>
    </row>
    <row r="476" spans="19:22" ht="12.75">
      <c r="S476" s="88"/>
      <c r="T476" s="88"/>
      <c r="U476" s="88"/>
      <c r="V476" s="88"/>
    </row>
    <row r="477" spans="19:22" ht="12.75">
      <c r="S477" s="88"/>
      <c r="T477" s="88"/>
      <c r="U477" s="88"/>
      <c r="V477" s="88"/>
    </row>
    <row r="478" spans="19:22" ht="12.75">
      <c r="S478" s="88"/>
      <c r="T478" s="88"/>
      <c r="U478" s="88"/>
      <c r="V478" s="88"/>
    </row>
    <row r="479" spans="19:22" ht="12.75">
      <c r="S479" s="88"/>
      <c r="T479" s="88"/>
      <c r="U479" s="88"/>
      <c r="V479" s="88"/>
    </row>
    <row r="480" spans="19:22" ht="12.75">
      <c r="S480" s="88"/>
      <c r="T480" s="88"/>
      <c r="U480" s="88"/>
      <c r="V480" s="88"/>
    </row>
    <row r="481" spans="19:22" ht="12.75">
      <c r="S481" s="88"/>
      <c r="T481" s="88"/>
      <c r="U481" s="88"/>
      <c r="V481" s="88"/>
    </row>
    <row r="482" spans="19:22" ht="12.75">
      <c r="S482" s="88"/>
      <c r="T482" s="88"/>
      <c r="U482" s="88"/>
      <c r="V482" s="88"/>
    </row>
    <row r="483" spans="19:22" ht="12.75">
      <c r="S483" s="88"/>
      <c r="T483" s="88"/>
      <c r="U483" s="88"/>
      <c r="V483" s="88"/>
    </row>
    <row r="484" spans="19:22" ht="12.75">
      <c r="S484" s="88"/>
      <c r="T484" s="88"/>
      <c r="U484" s="88"/>
      <c r="V484" s="88"/>
    </row>
    <row r="485" spans="19:22" ht="12.75">
      <c r="S485" s="88"/>
      <c r="T485" s="88"/>
      <c r="U485" s="88"/>
      <c r="V485" s="88"/>
    </row>
    <row r="486" spans="19:22" ht="12.75">
      <c r="S486" s="88"/>
      <c r="T486" s="88"/>
      <c r="U486" s="88"/>
      <c r="V486" s="88"/>
    </row>
    <row r="487" spans="19:22" ht="12.75">
      <c r="S487" s="88"/>
      <c r="T487" s="88"/>
      <c r="U487" s="88"/>
      <c r="V487" s="88"/>
    </row>
    <row r="488" spans="19:22" ht="12.75">
      <c r="S488" s="88"/>
      <c r="T488" s="88"/>
      <c r="U488" s="88"/>
      <c r="V488" s="88"/>
    </row>
    <row r="489" spans="19:22" ht="12.75">
      <c r="S489" s="88"/>
      <c r="T489" s="88"/>
      <c r="U489" s="88"/>
      <c r="V489" s="88"/>
    </row>
    <row r="490" spans="19:22" ht="12.75">
      <c r="S490" s="88"/>
      <c r="T490" s="88"/>
      <c r="U490" s="88"/>
      <c r="V490" s="88"/>
    </row>
    <row r="491" spans="19:22" ht="12.75">
      <c r="S491" s="88"/>
      <c r="T491" s="88"/>
      <c r="U491" s="88"/>
      <c r="V491" s="88"/>
    </row>
    <row r="492" spans="19:22" ht="12.75">
      <c r="S492" s="88"/>
      <c r="T492" s="88"/>
      <c r="U492" s="88"/>
      <c r="V492" s="88"/>
    </row>
    <row r="493" spans="19:22" ht="12.75">
      <c r="S493" s="88"/>
      <c r="T493" s="88"/>
      <c r="U493" s="88"/>
      <c r="V493" s="88"/>
    </row>
    <row r="494" spans="19:22" ht="12.75">
      <c r="S494" s="88"/>
      <c r="T494" s="88"/>
      <c r="U494" s="88"/>
      <c r="V494" s="88"/>
    </row>
    <row r="495" spans="19:22" ht="12.75">
      <c r="S495" s="88"/>
      <c r="T495" s="88"/>
      <c r="U495" s="88"/>
      <c r="V495" s="88"/>
    </row>
    <row r="496" spans="19:22" ht="12.75">
      <c r="S496" s="88"/>
      <c r="T496" s="88"/>
      <c r="U496" s="88"/>
      <c r="V496" s="88"/>
    </row>
    <row r="497" spans="19:22" ht="12.75">
      <c r="S497" s="88"/>
      <c r="T497" s="88"/>
      <c r="U497" s="88"/>
      <c r="V497" s="88"/>
    </row>
    <row r="498" spans="19:22" ht="12.75">
      <c r="S498" s="88"/>
      <c r="T498" s="88"/>
      <c r="U498" s="88"/>
      <c r="V498" s="88"/>
    </row>
    <row r="499" spans="19:22" ht="12.75">
      <c r="S499" s="88"/>
      <c r="T499" s="88"/>
      <c r="U499" s="88"/>
      <c r="V499" s="88"/>
    </row>
    <row r="500" spans="19:22" ht="12.75">
      <c r="S500" s="88"/>
      <c r="T500" s="88"/>
      <c r="U500" s="88"/>
      <c r="V500" s="88"/>
    </row>
    <row r="501" spans="19:22" ht="12.75">
      <c r="S501" s="88"/>
      <c r="T501" s="88"/>
      <c r="U501" s="88"/>
      <c r="V501" s="88"/>
    </row>
    <row r="502" spans="19:22" ht="12.75">
      <c r="S502" s="88"/>
      <c r="T502" s="88"/>
      <c r="U502" s="88"/>
      <c r="V502" s="88"/>
    </row>
    <row r="503" spans="19:22" ht="12.75">
      <c r="S503" s="88"/>
      <c r="T503" s="88"/>
      <c r="U503" s="88"/>
      <c r="V503" s="88"/>
    </row>
    <row r="504" spans="19:22" ht="12.75">
      <c r="S504" s="88"/>
      <c r="T504" s="88"/>
      <c r="U504" s="88"/>
      <c r="V504" s="88"/>
    </row>
    <row r="505" spans="19:22" ht="12.75">
      <c r="S505" s="88"/>
      <c r="T505" s="88"/>
      <c r="U505" s="88"/>
      <c r="V505" s="88"/>
    </row>
    <row r="506" spans="19:22" ht="12.75">
      <c r="S506" s="88"/>
      <c r="T506" s="88"/>
      <c r="U506" s="88"/>
      <c r="V506" s="88"/>
    </row>
    <row r="507" spans="19:22" ht="12.75">
      <c r="S507" s="88"/>
      <c r="T507" s="88"/>
      <c r="U507" s="88"/>
      <c r="V507" s="88"/>
    </row>
    <row r="508" spans="19:22" ht="12.75">
      <c r="S508" s="88"/>
      <c r="T508" s="88"/>
      <c r="U508" s="88"/>
      <c r="V508" s="88"/>
    </row>
    <row r="509" spans="19:22" ht="12.75">
      <c r="S509" s="88"/>
      <c r="T509" s="88"/>
      <c r="U509" s="88"/>
      <c r="V509" s="88"/>
    </row>
    <row r="510" spans="19:22" ht="12.75">
      <c r="S510" s="88"/>
      <c r="T510" s="88"/>
      <c r="U510" s="88"/>
      <c r="V510" s="88"/>
    </row>
    <row r="511" spans="19:22" ht="12.75">
      <c r="S511" s="88"/>
      <c r="T511" s="88"/>
      <c r="U511" s="88"/>
      <c r="V511" s="88"/>
    </row>
    <row r="512" spans="19:22" ht="12.75">
      <c r="S512" s="88"/>
      <c r="T512" s="88"/>
      <c r="U512" s="88"/>
      <c r="V512" s="88"/>
    </row>
    <row r="513" spans="19:22" ht="12.75">
      <c r="S513" s="88"/>
      <c r="T513" s="88"/>
      <c r="U513" s="88"/>
      <c r="V513" s="88"/>
    </row>
    <row r="514" spans="19:22" ht="12.75">
      <c r="S514" s="88"/>
      <c r="T514" s="88"/>
      <c r="U514" s="88"/>
      <c r="V514" s="88"/>
    </row>
    <row r="515" spans="19:22" ht="12.75">
      <c r="S515" s="88"/>
      <c r="T515" s="88"/>
      <c r="U515" s="88"/>
      <c r="V515" s="88"/>
    </row>
    <row r="516" spans="19:22" ht="12.75">
      <c r="S516" s="88"/>
      <c r="T516" s="88"/>
      <c r="U516" s="88"/>
      <c r="V516" s="88"/>
    </row>
    <row r="517" spans="19:22" ht="12.75">
      <c r="S517" s="88"/>
      <c r="T517" s="88"/>
      <c r="U517" s="88"/>
      <c r="V517" s="88"/>
    </row>
    <row r="518" spans="19:22" ht="12.75">
      <c r="S518" s="88"/>
      <c r="T518" s="88"/>
      <c r="U518" s="88"/>
      <c r="V518" s="88"/>
    </row>
    <row r="519" spans="19:22" ht="12.75">
      <c r="S519" s="88"/>
      <c r="T519" s="88"/>
      <c r="U519" s="88"/>
      <c r="V519" s="88"/>
    </row>
    <row r="520" spans="19:22" ht="12.75">
      <c r="S520" s="88"/>
      <c r="T520" s="88"/>
      <c r="U520" s="88"/>
      <c r="V520" s="88"/>
    </row>
    <row r="521" spans="19:22" ht="12.75">
      <c r="S521" s="88"/>
      <c r="T521" s="88"/>
      <c r="U521" s="88"/>
      <c r="V521" s="88"/>
    </row>
    <row r="522" spans="19:22" ht="12.75">
      <c r="S522" s="88"/>
      <c r="T522" s="88"/>
      <c r="U522" s="88"/>
      <c r="V522" s="88"/>
    </row>
    <row r="523" spans="19:22" ht="12.75">
      <c r="S523" s="88"/>
      <c r="T523" s="88"/>
      <c r="U523" s="88"/>
      <c r="V523" s="88"/>
    </row>
    <row r="524" spans="19:22" ht="12.75">
      <c r="S524" s="88"/>
      <c r="T524" s="88"/>
      <c r="U524" s="88"/>
      <c r="V524" s="88"/>
    </row>
    <row r="525" spans="19:22" ht="12.75">
      <c r="S525" s="88"/>
      <c r="T525" s="88"/>
      <c r="U525" s="88"/>
      <c r="V525" s="88"/>
    </row>
    <row r="526" spans="19:22" ht="12.75">
      <c r="S526" s="88"/>
      <c r="T526" s="88"/>
      <c r="U526" s="88"/>
      <c r="V526" s="88"/>
    </row>
    <row r="527" spans="19:22" ht="12.75">
      <c r="S527" s="88"/>
      <c r="T527" s="88"/>
      <c r="U527" s="88"/>
      <c r="V527" s="88"/>
    </row>
    <row r="528" spans="19:22" ht="12.75">
      <c r="S528" s="88"/>
      <c r="T528" s="88"/>
      <c r="U528" s="88"/>
      <c r="V528" s="88"/>
    </row>
    <row r="529" spans="19:22" ht="12.75">
      <c r="S529" s="88"/>
      <c r="T529" s="88"/>
      <c r="U529" s="88"/>
      <c r="V529" s="88"/>
    </row>
    <row r="530" spans="19:22" ht="12.75">
      <c r="S530" s="88"/>
      <c r="T530" s="88"/>
      <c r="U530" s="88"/>
      <c r="V530" s="88"/>
    </row>
    <row r="531" spans="19:22" ht="12.75">
      <c r="S531" s="88"/>
      <c r="T531" s="88"/>
      <c r="U531" s="88"/>
      <c r="V531" s="88"/>
    </row>
    <row r="532" spans="19:22" ht="12.75">
      <c r="S532" s="88"/>
      <c r="T532" s="88"/>
      <c r="U532" s="88"/>
      <c r="V532" s="88"/>
    </row>
    <row r="533" spans="19:22" ht="12.75">
      <c r="S533" s="88"/>
      <c r="T533" s="88"/>
      <c r="U533" s="88"/>
      <c r="V533" s="88"/>
    </row>
    <row r="534" spans="19:22" ht="12.75">
      <c r="S534" s="88"/>
      <c r="T534" s="88"/>
      <c r="U534" s="88"/>
      <c r="V534" s="88"/>
    </row>
    <row r="535" spans="19:22" ht="12.75">
      <c r="S535" s="88"/>
      <c r="T535" s="88"/>
      <c r="U535" s="88"/>
      <c r="V535" s="88"/>
    </row>
    <row r="536" spans="19:22" ht="12.75">
      <c r="S536" s="88"/>
      <c r="T536" s="88"/>
      <c r="U536" s="88"/>
      <c r="V536" s="88"/>
    </row>
    <row r="537" spans="19:22" ht="12.75">
      <c r="S537" s="88"/>
      <c r="T537" s="88"/>
      <c r="U537" s="88"/>
      <c r="V537" s="88"/>
    </row>
    <row r="538" spans="19:22" ht="12.75">
      <c r="S538" s="88"/>
      <c r="T538" s="88"/>
      <c r="U538" s="88"/>
      <c r="V538" s="88"/>
    </row>
    <row r="539" spans="19:22" ht="12.75">
      <c r="S539" s="88"/>
      <c r="T539" s="88"/>
      <c r="U539" s="88"/>
      <c r="V539" s="88"/>
    </row>
    <row r="540" spans="19:22" ht="12.75">
      <c r="S540" s="88"/>
      <c r="T540" s="88"/>
      <c r="U540" s="88"/>
      <c r="V540" s="88"/>
    </row>
    <row r="541" spans="19:22" ht="12.75">
      <c r="S541" s="88"/>
      <c r="T541" s="88"/>
      <c r="U541" s="88"/>
      <c r="V541" s="88"/>
    </row>
    <row r="542" spans="19:22" ht="12.75">
      <c r="S542" s="88"/>
      <c r="T542" s="88"/>
      <c r="U542" s="88"/>
      <c r="V542" s="88"/>
    </row>
    <row r="543" spans="19:22" ht="12.75">
      <c r="S543" s="88"/>
      <c r="T543" s="88"/>
      <c r="U543" s="88"/>
      <c r="V543" s="88"/>
    </row>
    <row r="544" spans="19:22" ht="12.75">
      <c r="S544" s="88"/>
      <c r="T544" s="88"/>
      <c r="U544" s="88"/>
      <c r="V544" s="88"/>
    </row>
    <row r="545" spans="19:22" ht="12.75">
      <c r="S545" s="88"/>
      <c r="T545" s="88"/>
      <c r="U545" s="88"/>
      <c r="V545" s="88"/>
    </row>
    <row r="546" spans="19:22" ht="12.75">
      <c r="S546" s="88"/>
      <c r="T546" s="88"/>
      <c r="U546" s="88"/>
      <c r="V546" s="88"/>
    </row>
    <row r="547" spans="19:22" ht="12.75">
      <c r="S547" s="88"/>
      <c r="T547" s="88"/>
      <c r="U547" s="88"/>
      <c r="V547" s="88"/>
    </row>
    <row r="548" spans="19:22" ht="12.75">
      <c r="S548" s="88"/>
      <c r="T548" s="88"/>
      <c r="U548" s="88"/>
      <c r="V548" s="88"/>
    </row>
    <row r="549" spans="19:22" ht="12.75">
      <c r="S549" s="88"/>
      <c r="T549" s="88"/>
      <c r="U549" s="88"/>
      <c r="V549" s="88"/>
    </row>
    <row r="550" spans="19:22" ht="12.75">
      <c r="S550" s="88"/>
      <c r="T550" s="88"/>
      <c r="U550" s="88"/>
      <c r="V550" s="88"/>
    </row>
    <row r="551" spans="19:22" ht="12.75">
      <c r="S551" s="88"/>
      <c r="T551" s="88"/>
      <c r="U551" s="88"/>
      <c r="V551" s="88"/>
    </row>
    <row r="552" spans="19:22" ht="12.75">
      <c r="S552" s="88"/>
      <c r="T552" s="88"/>
      <c r="U552" s="88"/>
      <c r="V552" s="88"/>
    </row>
    <row r="553" spans="19:22" ht="12.75">
      <c r="S553" s="88"/>
      <c r="T553" s="88"/>
      <c r="U553" s="88"/>
      <c r="V553" s="88"/>
    </row>
    <row r="554" spans="19:22" ht="12.75">
      <c r="S554" s="88"/>
      <c r="T554" s="88"/>
      <c r="U554" s="88"/>
      <c r="V554" s="88"/>
    </row>
    <row r="555" spans="19:22" ht="12.75">
      <c r="S555" s="88"/>
      <c r="T555" s="88"/>
      <c r="U555" s="88"/>
      <c r="V555" s="88"/>
    </row>
    <row r="556" spans="19:22" ht="12.75">
      <c r="S556" s="88"/>
      <c r="T556" s="88"/>
      <c r="U556" s="88"/>
      <c r="V556" s="88"/>
    </row>
    <row r="557" spans="19:22" ht="12.75">
      <c r="S557" s="88"/>
      <c r="T557" s="88"/>
      <c r="U557" s="88"/>
      <c r="V557" s="88"/>
    </row>
    <row r="558" spans="19:22" ht="12.75">
      <c r="S558" s="88"/>
      <c r="T558" s="88"/>
      <c r="U558" s="88"/>
      <c r="V558" s="88"/>
    </row>
    <row r="559" spans="19:22" ht="12.75">
      <c r="S559" s="88"/>
      <c r="T559" s="88"/>
      <c r="U559" s="88"/>
      <c r="V559" s="88"/>
    </row>
    <row r="560" spans="19:22" ht="12.75">
      <c r="S560" s="88"/>
      <c r="T560" s="88"/>
      <c r="U560" s="88"/>
      <c r="V560" s="88"/>
    </row>
    <row r="561" spans="19:22" ht="12.75">
      <c r="S561" s="88"/>
      <c r="T561" s="88"/>
      <c r="U561" s="88"/>
      <c r="V561" s="88"/>
    </row>
    <row r="562" spans="19:22" ht="12.75">
      <c r="S562" s="88"/>
      <c r="T562" s="88"/>
      <c r="U562" s="88"/>
      <c r="V562" s="88"/>
    </row>
    <row r="563" spans="19:22" ht="12.75">
      <c r="S563" s="88"/>
      <c r="T563" s="88"/>
      <c r="U563" s="88"/>
      <c r="V563" s="88"/>
    </row>
    <row r="564" spans="19:22" ht="12.75">
      <c r="S564" s="88"/>
      <c r="T564" s="88"/>
      <c r="U564" s="88"/>
      <c r="V564" s="88"/>
    </row>
    <row r="565" spans="19:22" ht="12.75">
      <c r="S565" s="88"/>
      <c r="T565" s="88"/>
      <c r="U565" s="88"/>
      <c r="V565" s="88"/>
    </row>
    <row r="566" spans="19:22" ht="12.75">
      <c r="S566" s="88"/>
      <c r="T566" s="88"/>
      <c r="U566" s="88"/>
      <c r="V566" s="88"/>
    </row>
    <row r="567" spans="19:22" ht="12.75">
      <c r="S567" s="88"/>
      <c r="T567" s="88"/>
      <c r="U567" s="88"/>
      <c r="V567" s="88"/>
    </row>
    <row r="568" spans="19:22" ht="12.75">
      <c r="S568" s="88"/>
      <c r="T568" s="88"/>
      <c r="U568" s="88"/>
      <c r="V568" s="88"/>
    </row>
    <row r="569" spans="19:22" ht="12.75">
      <c r="S569" s="88"/>
      <c r="T569" s="88"/>
      <c r="U569" s="88"/>
      <c r="V569" s="88"/>
    </row>
    <row r="570" spans="19:22" ht="12.75">
      <c r="S570" s="88"/>
      <c r="T570" s="88"/>
      <c r="U570" s="88"/>
      <c r="V570" s="88"/>
    </row>
    <row r="571" spans="19:22" ht="12.75">
      <c r="S571" s="88"/>
      <c r="T571" s="88"/>
      <c r="U571" s="88"/>
      <c r="V571" s="88"/>
    </row>
    <row r="572" spans="19:22" ht="12.75">
      <c r="S572" s="88"/>
      <c r="T572" s="88"/>
      <c r="U572" s="88"/>
      <c r="V572" s="88"/>
    </row>
    <row r="573" spans="19:22" ht="12.75">
      <c r="S573" s="88"/>
      <c r="T573" s="88"/>
      <c r="U573" s="88"/>
      <c r="V573" s="88"/>
    </row>
    <row r="574" spans="19:22" ht="12.75">
      <c r="S574" s="88"/>
      <c r="T574" s="88"/>
      <c r="U574" s="88"/>
      <c r="V574" s="88"/>
    </row>
    <row r="575" spans="19:22" ht="12.75">
      <c r="S575" s="88"/>
      <c r="T575" s="88"/>
      <c r="U575" s="88"/>
      <c r="V575" s="88"/>
    </row>
    <row r="576" spans="19:22" ht="12.75">
      <c r="S576" s="88"/>
      <c r="T576" s="88"/>
      <c r="U576" s="88"/>
      <c r="V576" s="88"/>
    </row>
    <row r="577" spans="19:22" ht="12.75">
      <c r="S577" s="88"/>
      <c r="T577" s="88"/>
      <c r="U577" s="88"/>
      <c r="V577" s="88"/>
    </row>
    <row r="578" spans="19:22" ht="12.75">
      <c r="S578" s="88"/>
      <c r="T578" s="88"/>
      <c r="U578" s="88"/>
      <c r="V578" s="88"/>
    </row>
    <row r="579" spans="19:22" ht="12.75">
      <c r="S579" s="88"/>
      <c r="T579" s="88"/>
      <c r="U579" s="88"/>
      <c r="V579" s="88"/>
    </row>
    <row r="580" spans="19:22" ht="12.75">
      <c r="S580" s="88"/>
      <c r="T580" s="88"/>
      <c r="U580" s="88"/>
      <c r="V580" s="88"/>
    </row>
    <row r="581" spans="19:22" ht="12.75">
      <c r="S581" s="88"/>
      <c r="T581" s="88"/>
      <c r="U581" s="88"/>
      <c r="V581" s="88"/>
    </row>
    <row r="582" spans="19:22" ht="12.75">
      <c r="S582" s="88"/>
      <c r="T582" s="88"/>
      <c r="U582" s="88"/>
      <c r="V582" s="88"/>
    </row>
    <row r="583" spans="19:22" ht="12.75">
      <c r="S583" s="88"/>
      <c r="T583" s="88"/>
      <c r="U583" s="88"/>
      <c r="V583" s="88"/>
    </row>
    <row r="584" spans="19:22" ht="12.75">
      <c r="S584" s="88"/>
      <c r="T584" s="88"/>
      <c r="U584" s="88"/>
      <c r="V584" s="88"/>
    </row>
    <row r="585" spans="19:22" ht="12.75">
      <c r="S585" s="88"/>
      <c r="T585" s="88"/>
      <c r="U585" s="88"/>
      <c r="V585" s="88"/>
    </row>
    <row r="586" spans="19:22" ht="12.75">
      <c r="S586" s="88"/>
      <c r="T586" s="88"/>
      <c r="U586" s="88"/>
      <c r="V586" s="88"/>
    </row>
    <row r="587" spans="19:22" ht="12.75">
      <c r="S587" s="88"/>
      <c r="T587" s="88"/>
      <c r="U587" s="88"/>
      <c r="V587" s="88"/>
    </row>
    <row r="588" spans="19:22" ht="12.75">
      <c r="S588" s="88"/>
      <c r="T588" s="88"/>
      <c r="U588" s="88"/>
      <c r="V588" s="88"/>
    </row>
    <row r="589" spans="19:22" ht="12.75">
      <c r="S589" s="88"/>
      <c r="T589" s="88"/>
      <c r="U589" s="88"/>
      <c r="V589" s="88"/>
    </row>
    <row r="590" spans="19:22" ht="12.75">
      <c r="S590" s="88"/>
      <c r="T590" s="88"/>
      <c r="U590" s="88"/>
      <c r="V590" s="88"/>
    </row>
    <row r="591" spans="19:22" ht="12.75">
      <c r="S591" s="88"/>
      <c r="T591" s="88"/>
      <c r="U591" s="88"/>
      <c r="V591" s="88"/>
    </row>
    <row r="592" spans="19:22" ht="12.75">
      <c r="S592" s="88"/>
      <c r="T592" s="88"/>
      <c r="U592" s="88"/>
      <c r="V592" s="88"/>
    </row>
    <row r="593" spans="19:22" ht="12.75">
      <c r="S593" s="88"/>
      <c r="T593" s="88"/>
      <c r="U593" s="88"/>
      <c r="V593" s="88"/>
    </row>
    <row r="594" spans="19:22" ht="12.75">
      <c r="S594" s="88"/>
      <c r="T594" s="88"/>
      <c r="U594" s="88"/>
      <c r="V594" s="88"/>
    </row>
    <row r="595" spans="19:22" ht="12.75">
      <c r="S595" s="88"/>
      <c r="T595" s="88"/>
      <c r="U595" s="88"/>
      <c r="V595" s="88"/>
    </row>
    <row r="596" spans="19:22" ht="12.75">
      <c r="S596" s="88"/>
      <c r="T596" s="88"/>
      <c r="U596" s="88"/>
      <c r="V596" s="88"/>
    </row>
    <row r="597" spans="19:22" ht="12.75">
      <c r="S597" s="88"/>
      <c r="T597" s="88"/>
      <c r="U597" s="88"/>
      <c r="V597" s="88"/>
    </row>
    <row r="598" spans="19:22" ht="12.75">
      <c r="S598" s="88"/>
      <c r="T598" s="88"/>
      <c r="U598" s="88"/>
      <c r="V598" s="88"/>
    </row>
    <row r="599" spans="19:22" ht="12.75">
      <c r="S599" s="88"/>
      <c r="T599" s="88"/>
      <c r="U599" s="88"/>
      <c r="V599" s="88"/>
    </row>
    <row r="600" spans="19:22" ht="12.75">
      <c r="S600" s="88"/>
      <c r="T600" s="88"/>
      <c r="U600" s="88"/>
      <c r="V600" s="88"/>
    </row>
    <row r="601" spans="19:22" ht="12.75">
      <c r="S601" s="88"/>
      <c r="T601" s="88"/>
      <c r="U601" s="88"/>
      <c r="V601" s="88"/>
    </row>
    <row r="602" spans="19:22" ht="12.75">
      <c r="S602" s="88"/>
      <c r="T602" s="88"/>
      <c r="U602" s="88"/>
      <c r="V602" s="88"/>
    </row>
    <row r="603" spans="19:22" ht="12.75">
      <c r="S603" s="88"/>
      <c r="T603" s="88"/>
      <c r="U603" s="88"/>
      <c r="V603" s="88"/>
    </row>
    <row r="604" spans="19:22" ht="12.75">
      <c r="S604" s="88"/>
      <c r="T604" s="88"/>
      <c r="U604" s="88"/>
      <c r="V604" s="88"/>
    </row>
    <row r="605" spans="19:22" ht="12.75">
      <c r="S605" s="88"/>
      <c r="T605" s="88"/>
      <c r="U605" s="88"/>
      <c r="V605" s="88"/>
    </row>
    <row r="606" spans="19:22" ht="12.75">
      <c r="S606" s="88"/>
      <c r="T606" s="88"/>
      <c r="U606" s="88"/>
      <c r="V606" s="88"/>
    </row>
    <row r="607" spans="19:22" ht="12.75">
      <c r="S607" s="88"/>
      <c r="T607" s="88"/>
      <c r="U607" s="88"/>
      <c r="V607" s="88"/>
    </row>
    <row r="608" spans="19:22" ht="12.75">
      <c r="S608" s="88"/>
      <c r="T608" s="88"/>
      <c r="U608" s="88"/>
      <c r="V608" s="88"/>
    </row>
    <row r="609" spans="19:22" ht="12.75">
      <c r="S609" s="88"/>
      <c r="T609" s="88"/>
      <c r="U609" s="88"/>
      <c r="V609" s="88"/>
    </row>
    <row r="610" spans="19:22" ht="12.75">
      <c r="S610" s="88"/>
      <c r="T610" s="88"/>
      <c r="U610" s="88"/>
      <c r="V610" s="88"/>
    </row>
    <row r="611" spans="19:22" ht="12.75">
      <c r="S611" s="88"/>
      <c r="T611" s="88"/>
      <c r="U611" s="88"/>
      <c r="V611" s="88"/>
    </row>
    <row r="612" spans="19:22" ht="12.75">
      <c r="S612" s="88"/>
      <c r="T612" s="88"/>
      <c r="U612" s="88"/>
      <c r="V612" s="88"/>
    </row>
    <row r="613" spans="19:22" ht="12.75">
      <c r="S613" s="88"/>
      <c r="T613" s="88"/>
      <c r="U613" s="88"/>
      <c r="V613" s="88"/>
    </row>
    <row r="614" spans="19:22" ht="12.75">
      <c r="S614" s="88"/>
      <c r="T614" s="88"/>
      <c r="U614" s="88"/>
      <c r="V614" s="88"/>
    </row>
    <row r="615" spans="19:22" ht="12.75">
      <c r="S615" s="88"/>
      <c r="T615" s="88"/>
      <c r="U615" s="88"/>
      <c r="V615" s="88"/>
    </row>
    <row r="616" spans="19:22" ht="12.75">
      <c r="S616" s="88"/>
      <c r="T616" s="88"/>
      <c r="U616" s="88"/>
      <c r="V616" s="88"/>
    </row>
    <row r="617" spans="19:22" ht="12.75">
      <c r="S617" s="88"/>
      <c r="T617" s="88"/>
      <c r="U617" s="88"/>
      <c r="V617" s="88"/>
    </row>
    <row r="618" spans="19:22" ht="12.75">
      <c r="S618" s="88"/>
      <c r="T618" s="88"/>
      <c r="U618" s="88"/>
      <c r="V618" s="88"/>
    </row>
    <row r="619" spans="19:22" ht="12.75">
      <c r="S619" s="88"/>
      <c r="T619" s="88"/>
      <c r="U619" s="88"/>
      <c r="V619" s="88"/>
    </row>
    <row r="620" spans="19:22" ht="12.75">
      <c r="S620" s="88"/>
      <c r="T620" s="88"/>
      <c r="U620" s="88"/>
      <c r="V620" s="88"/>
    </row>
    <row r="621" spans="19:22" ht="12.75">
      <c r="S621" s="88"/>
      <c r="T621" s="88"/>
      <c r="U621" s="88"/>
      <c r="V621" s="88"/>
    </row>
    <row r="622" spans="19:22" ht="12.75">
      <c r="S622" s="88"/>
      <c r="T622" s="88"/>
      <c r="U622" s="88"/>
      <c r="V622" s="88"/>
    </row>
    <row r="623" spans="19:22" ht="12.75">
      <c r="S623" s="88"/>
      <c r="T623" s="88"/>
      <c r="U623" s="88"/>
      <c r="V623" s="88"/>
    </row>
    <row r="624" spans="19:22" ht="12.75">
      <c r="S624" s="88"/>
      <c r="T624" s="88"/>
      <c r="U624" s="88"/>
      <c r="V624" s="88"/>
    </row>
    <row r="625" spans="19:22" ht="12.75">
      <c r="S625" s="88"/>
      <c r="T625" s="88"/>
      <c r="U625" s="88"/>
      <c r="V625" s="88"/>
    </row>
    <row r="626" spans="19:22" ht="12.75">
      <c r="S626" s="88"/>
      <c r="T626" s="88"/>
      <c r="U626" s="88"/>
      <c r="V626" s="88"/>
    </row>
    <row r="627" spans="19:22" ht="12.75">
      <c r="S627" s="88"/>
      <c r="T627" s="88"/>
      <c r="U627" s="88"/>
      <c r="V627" s="88"/>
    </row>
    <row r="628" spans="19:22" ht="12.75">
      <c r="S628" s="88"/>
      <c r="T628" s="88"/>
      <c r="U628" s="88"/>
      <c r="V628" s="88"/>
    </row>
    <row r="629" spans="19:22" ht="12.75">
      <c r="S629" s="88"/>
      <c r="T629" s="88"/>
      <c r="U629" s="88"/>
      <c r="V629" s="88"/>
    </row>
    <row r="630" spans="19:22" ht="12.75">
      <c r="S630" s="88"/>
      <c r="T630" s="88"/>
      <c r="U630" s="88"/>
      <c r="V630" s="88"/>
    </row>
    <row r="631" spans="19:22" ht="12.75">
      <c r="S631" s="88"/>
      <c r="T631" s="88"/>
      <c r="U631" s="88"/>
      <c r="V631" s="88"/>
    </row>
    <row r="632" spans="19:22" ht="12.75">
      <c r="S632" s="88"/>
      <c r="T632" s="88"/>
      <c r="U632" s="88"/>
      <c r="V632" s="88"/>
    </row>
    <row r="633" spans="19:22" ht="12.75">
      <c r="S633" s="88"/>
      <c r="T633" s="88"/>
      <c r="U633" s="88"/>
      <c r="V633" s="88"/>
    </row>
    <row r="634" spans="19:22" ht="12.75">
      <c r="S634" s="88"/>
      <c r="T634" s="88"/>
      <c r="U634" s="88"/>
      <c r="V634" s="88"/>
    </row>
    <row r="635" spans="19:22" ht="12.75">
      <c r="S635" s="88"/>
      <c r="T635" s="88"/>
      <c r="U635" s="88"/>
      <c r="V635" s="88"/>
    </row>
    <row r="636" spans="19:22" ht="12.75">
      <c r="S636" s="88"/>
      <c r="T636" s="88"/>
      <c r="U636" s="88"/>
      <c r="V636" s="88"/>
    </row>
    <row r="637" spans="19:22" ht="12.75">
      <c r="S637" s="88"/>
      <c r="T637" s="88"/>
      <c r="U637" s="88"/>
      <c r="V637" s="88"/>
    </row>
    <row r="638" spans="19:22" ht="12.75">
      <c r="S638" s="88"/>
      <c r="T638" s="88"/>
      <c r="U638" s="88"/>
      <c r="V638" s="88"/>
    </row>
    <row r="639" spans="19:22" ht="12.75">
      <c r="S639" s="88"/>
      <c r="T639" s="88"/>
      <c r="U639" s="88"/>
      <c r="V639" s="88"/>
    </row>
    <row r="640" spans="19:22" ht="12.75">
      <c r="S640" s="88"/>
      <c r="T640" s="88"/>
      <c r="U640" s="88"/>
      <c r="V640" s="88"/>
    </row>
    <row r="641" spans="19:22" ht="12.75">
      <c r="S641" s="88"/>
      <c r="T641" s="88"/>
      <c r="U641" s="88"/>
      <c r="V641" s="88"/>
    </row>
    <row r="642" spans="19:22" ht="12.75">
      <c r="S642" s="88"/>
      <c r="T642" s="88"/>
      <c r="U642" s="88"/>
      <c r="V642" s="88"/>
    </row>
    <row r="643" spans="19:22" ht="12.75">
      <c r="S643" s="88"/>
      <c r="T643" s="88"/>
      <c r="U643" s="88"/>
      <c r="V643" s="88"/>
    </row>
    <row r="644" spans="19:22" ht="12.75">
      <c r="S644" s="88"/>
      <c r="T644" s="88"/>
      <c r="U644" s="88"/>
      <c r="V644" s="88"/>
    </row>
    <row r="645" spans="19:22" ht="12.75">
      <c r="S645" s="88"/>
      <c r="T645" s="88"/>
      <c r="U645" s="88"/>
      <c r="V645" s="88"/>
    </row>
    <row r="646" spans="19:22" ht="12.75">
      <c r="S646" s="88"/>
      <c r="T646" s="88"/>
      <c r="U646" s="88"/>
      <c r="V646" s="88"/>
    </row>
    <row r="647" spans="19:22" ht="12.75">
      <c r="S647" s="88"/>
      <c r="T647" s="88"/>
      <c r="U647" s="88"/>
      <c r="V647" s="88"/>
    </row>
    <row r="648" spans="19:22" ht="12.75">
      <c r="S648" s="88"/>
      <c r="T648" s="88"/>
      <c r="U648" s="88"/>
      <c r="V648" s="88"/>
    </row>
    <row r="649" spans="19:22" ht="12.75">
      <c r="S649" s="88"/>
      <c r="T649" s="88"/>
      <c r="U649" s="88"/>
      <c r="V649" s="88"/>
    </row>
    <row r="650" spans="19:22" ht="12.75">
      <c r="S650" s="88"/>
      <c r="T650" s="88"/>
      <c r="U650" s="88"/>
      <c r="V650" s="88"/>
    </row>
    <row r="651" spans="19:22" ht="12.75">
      <c r="S651" s="88"/>
      <c r="T651" s="88"/>
      <c r="U651" s="88"/>
      <c r="V651" s="88"/>
    </row>
    <row r="652" spans="19:22" ht="12.75">
      <c r="S652" s="88"/>
      <c r="T652" s="88"/>
      <c r="U652" s="88"/>
      <c r="V652" s="88"/>
    </row>
    <row r="653" spans="19:22" ht="12.75">
      <c r="S653" s="88"/>
      <c r="T653" s="88"/>
      <c r="U653" s="88"/>
      <c r="V653" s="88"/>
    </row>
    <row r="654" spans="19:22" ht="12.75">
      <c r="S654" s="88"/>
      <c r="T654" s="88"/>
      <c r="U654" s="88"/>
      <c r="V654" s="88"/>
    </row>
    <row r="655" spans="19:22" ht="12.75">
      <c r="S655" s="88"/>
      <c r="T655" s="88"/>
      <c r="U655" s="88"/>
      <c r="V655" s="88"/>
    </row>
    <row r="656" spans="19:22" ht="12.75">
      <c r="S656" s="88"/>
      <c r="T656" s="88"/>
      <c r="U656" s="88"/>
      <c r="V656" s="88"/>
    </row>
    <row r="657" spans="19:22" ht="12.75">
      <c r="S657" s="88"/>
      <c r="T657" s="88"/>
      <c r="U657" s="88"/>
      <c r="V657" s="88"/>
    </row>
    <row r="658" spans="19:22" ht="12.75">
      <c r="S658" s="88"/>
      <c r="T658" s="88"/>
      <c r="U658" s="88"/>
      <c r="V658" s="88"/>
    </row>
    <row r="659" spans="19:22" ht="12.75">
      <c r="S659" s="88"/>
      <c r="T659" s="88"/>
      <c r="U659" s="88"/>
      <c r="V659" s="88"/>
    </row>
    <row r="660" spans="19:22" ht="12.75">
      <c r="S660" s="88"/>
      <c r="T660" s="88"/>
      <c r="U660" s="88"/>
      <c r="V660" s="88"/>
    </row>
    <row r="661" spans="19:22" ht="12.75">
      <c r="S661" s="88"/>
      <c r="T661" s="88"/>
      <c r="U661" s="88"/>
      <c r="V661" s="88"/>
    </row>
    <row r="662" spans="19:22" ht="12.75">
      <c r="S662" s="88"/>
      <c r="T662" s="88"/>
      <c r="U662" s="88"/>
      <c r="V662" s="88"/>
    </row>
    <row r="663" spans="19:22" ht="12.75">
      <c r="S663" s="88"/>
      <c r="T663" s="88"/>
      <c r="U663" s="88"/>
      <c r="V663" s="88"/>
    </row>
    <row r="664" spans="19:22" ht="12.75">
      <c r="S664" s="88"/>
      <c r="T664" s="88"/>
      <c r="U664" s="88"/>
      <c r="V664" s="88"/>
    </row>
    <row r="665" spans="19:22" ht="12.75">
      <c r="S665" s="88"/>
      <c r="T665" s="88"/>
      <c r="U665" s="88"/>
      <c r="V665" s="88"/>
    </row>
    <row r="666" spans="19:22" ht="12.75">
      <c r="S666" s="88"/>
      <c r="T666" s="88"/>
      <c r="U666" s="88"/>
      <c r="V666" s="88"/>
    </row>
    <row r="667" spans="19:22" ht="12.75">
      <c r="S667" s="88"/>
      <c r="T667" s="88"/>
      <c r="U667" s="88"/>
      <c r="V667" s="88"/>
    </row>
    <row r="668" spans="19:22" ht="12.75">
      <c r="S668" s="88"/>
      <c r="T668" s="88"/>
      <c r="U668" s="88"/>
      <c r="V668" s="88"/>
    </row>
    <row r="669" spans="19:22" ht="12.75">
      <c r="S669" s="88"/>
      <c r="T669" s="88"/>
      <c r="U669" s="88"/>
      <c r="V669" s="88"/>
    </row>
    <row r="670" spans="19:22" ht="12.75">
      <c r="S670" s="88"/>
      <c r="T670" s="88"/>
      <c r="U670" s="88"/>
      <c r="V670" s="88"/>
    </row>
    <row r="671" spans="19:22" ht="12.75">
      <c r="S671" s="88"/>
      <c r="T671" s="88"/>
      <c r="U671" s="88"/>
      <c r="V671" s="88"/>
    </row>
    <row r="672" spans="20:22" ht="12.75">
      <c r="T672" s="88"/>
      <c r="U672" s="88"/>
      <c r="V672" s="88"/>
    </row>
  </sheetData>
  <sheetProtection/>
  <mergeCells count="16">
    <mergeCell ref="A4:A10"/>
    <mergeCell ref="B4:C4"/>
    <mergeCell ref="B9:C9"/>
    <mergeCell ref="B5:C5"/>
    <mergeCell ref="B7:C7"/>
    <mergeCell ref="A1:R1"/>
    <mergeCell ref="B6:C6"/>
    <mergeCell ref="B10:C10"/>
    <mergeCell ref="B8:C8"/>
    <mergeCell ref="S1:Y1"/>
    <mergeCell ref="A2:A3"/>
    <mergeCell ref="B2:C3"/>
    <mergeCell ref="D2:D3"/>
    <mergeCell ref="E2:E3"/>
    <mergeCell ref="R2:R3"/>
    <mergeCell ref="F2:Q2"/>
  </mergeCells>
  <printOptions horizontalCentered="1"/>
  <pageMargins left="0.18" right="0.19" top="0.36" bottom="0.89" header="0.511811023622047" footer="0.511811023622047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Administrator</cp:lastModifiedBy>
  <cp:lastPrinted>2012-12-13T07:56:48Z</cp:lastPrinted>
  <dcterms:created xsi:type="dcterms:W3CDTF">2009-01-28T07:15:21Z</dcterms:created>
  <dcterms:modified xsi:type="dcterms:W3CDTF">2024-02-10T04:35:12Z</dcterms:modified>
  <cp:category/>
  <cp:version/>
  <cp:contentType/>
  <cp:contentStatus/>
</cp:coreProperties>
</file>